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\Desktop\"/>
    </mc:Choice>
  </mc:AlternateContent>
  <xr:revisionPtr revIDLastSave="0" documentId="8_{F51A9B60-AF53-467E-B361-A938324313FC}" xr6:coauthVersionLast="46" xr6:coauthVersionMax="46" xr10:uidLastSave="{00000000-0000-0000-0000-000000000000}"/>
  <bookViews>
    <workbookView xWindow="-108" yWindow="-108" windowWidth="23256" windowHeight="12576" tabRatio="735" activeTab="7" xr2:uid="{00000000-000D-0000-FFFF-FFFF00000000}"/>
  </bookViews>
  <sheets>
    <sheet name="Spolu" sheetId="4" r:id="rId1"/>
    <sheet name="01-Zohor" sheetId="5" r:id="rId2"/>
    <sheet name="02-Vysoká" sheetId="6" r:id="rId3"/>
    <sheet name="03-Záhorská" sheetId="7" r:id="rId4"/>
    <sheet name="04-Kuchyňa" sheetId="8" r:id="rId5"/>
    <sheet name="05-Stupava" sheetId="9" r:id="rId6"/>
    <sheet name="06-Lozorno" sheetId="10" r:id="rId7"/>
    <sheet name="07-Malacky" sheetId="1" r:id="rId8"/>
    <sheet name="08-Štvrtok" sheetId="11" r:id="rId9"/>
    <sheet name="09-Jakubov" sheetId="12" r:id="rId10"/>
    <sheet name="Iné" sheetId="13" r:id="rId11"/>
  </sheets>
  <calcPr calcId="181029"/>
</workbook>
</file>

<file path=xl/calcChain.xml><?xml version="1.0" encoding="utf-8"?>
<calcChain xmlns="http://schemas.openxmlformats.org/spreadsheetml/2006/main">
  <c r="AE67" i="13" l="1"/>
  <c r="AD67" i="13"/>
  <c r="AE66" i="13"/>
  <c r="AD66" i="13"/>
  <c r="AE65" i="13"/>
  <c r="AD65" i="13"/>
  <c r="AE61" i="13"/>
  <c r="AD61" i="13"/>
  <c r="AE70" i="13"/>
  <c r="AD70" i="13"/>
  <c r="AE69" i="13"/>
  <c r="AD69" i="13"/>
  <c r="AE68" i="13"/>
  <c r="AD68" i="13"/>
  <c r="AE64" i="13"/>
  <c r="AD64" i="13"/>
  <c r="AE63" i="13"/>
  <c r="AD63" i="13"/>
  <c r="AE62" i="13"/>
  <c r="AD62" i="13"/>
  <c r="AE60" i="13"/>
  <c r="AD60" i="13"/>
  <c r="AE59" i="13"/>
  <c r="AD59" i="13"/>
  <c r="AE58" i="13"/>
  <c r="AD58" i="13"/>
  <c r="AE57" i="13"/>
  <c r="AD57" i="13"/>
  <c r="AE56" i="13"/>
  <c r="AD56" i="13"/>
  <c r="AE55" i="13"/>
  <c r="AD55" i="13"/>
  <c r="AE54" i="13"/>
  <c r="AD54" i="13"/>
  <c r="AE53" i="13"/>
  <c r="AD53" i="13"/>
  <c r="AE52" i="13"/>
  <c r="AD52" i="13"/>
  <c r="AF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AE51" i="13"/>
  <c r="AD51" i="13"/>
  <c r="AE50" i="13"/>
  <c r="AD50" i="13"/>
  <c r="AE49" i="13"/>
  <c r="AD49" i="13"/>
  <c r="AE48" i="13"/>
  <c r="AD48" i="13"/>
  <c r="AE47" i="13"/>
  <c r="AD47" i="13"/>
  <c r="AE46" i="13"/>
  <c r="AD46" i="13"/>
  <c r="AE45" i="13"/>
  <c r="AD45" i="13"/>
  <c r="AE44" i="13"/>
  <c r="AD44" i="13"/>
  <c r="AE43" i="13"/>
  <c r="AD43" i="13"/>
  <c r="AE42" i="13"/>
  <c r="AD42" i="13"/>
  <c r="AE41" i="13"/>
  <c r="AD41" i="13"/>
  <c r="AE40" i="13"/>
  <c r="AD40" i="13"/>
  <c r="AE39" i="13"/>
  <c r="AD39" i="13"/>
  <c r="AE38" i="13"/>
  <c r="AD38" i="13"/>
  <c r="AE36" i="13"/>
  <c r="AD36" i="13"/>
  <c r="AE35" i="13"/>
  <c r="AD35" i="13"/>
  <c r="AE34" i="13"/>
  <c r="AD34" i="13"/>
  <c r="AE33" i="13"/>
  <c r="AD33" i="13"/>
  <c r="AE32" i="13"/>
  <c r="AD32" i="13"/>
  <c r="AE31" i="13"/>
  <c r="AD31" i="13"/>
  <c r="AE30" i="13"/>
  <c r="AD30" i="13"/>
  <c r="AE29" i="13"/>
  <c r="AD29" i="13"/>
  <c r="AE28" i="13"/>
  <c r="AD28" i="13"/>
  <c r="AE27" i="13"/>
  <c r="AD27" i="13"/>
  <c r="AE26" i="13"/>
  <c r="AD26" i="13"/>
  <c r="AE25" i="13"/>
  <c r="AD25" i="13"/>
  <c r="AE24" i="13"/>
  <c r="AD24" i="13"/>
  <c r="AE23" i="13"/>
  <c r="AD23" i="13"/>
  <c r="AE22" i="13"/>
  <c r="AD22" i="13"/>
  <c r="AE21" i="13"/>
  <c r="AD21" i="13"/>
  <c r="AE20" i="13"/>
  <c r="AD20" i="13"/>
  <c r="AE19" i="13"/>
  <c r="AD19" i="13"/>
  <c r="AE18" i="13"/>
  <c r="AD18" i="13"/>
  <c r="AE17" i="13"/>
  <c r="AD17" i="13"/>
  <c r="AE16" i="13"/>
  <c r="AD16" i="13"/>
  <c r="AE15" i="13"/>
  <c r="AD15" i="13"/>
  <c r="AE14" i="13"/>
  <c r="AD14" i="13"/>
  <c r="AE13" i="13"/>
  <c r="AD13" i="13"/>
  <c r="AE12" i="13"/>
  <c r="AD12" i="13"/>
  <c r="AE11" i="13"/>
  <c r="AD11" i="13"/>
  <c r="AE10" i="13"/>
  <c r="AD10" i="13"/>
  <c r="AE9" i="13"/>
  <c r="AD9" i="13"/>
  <c r="AE8" i="13"/>
  <c r="AD8" i="13"/>
  <c r="AE7" i="13"/>
  <c r="AD7" i="13"/>
  <c r="AE6" i="13"/>
  <c r="AD6" i="13"/>
  <c r="AE71" i="13" l="1"/>
  <c r="AD71" i="13"/>
  <c r="AE41" i="1"/>
  <c r="AD41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D8" i="1"/>
  <c r="AE7" i="1"/>
  <c r="AD7" i="1"/>
  <c r="AE6" i="1"/>
  <c r="AD6" i="1"/>
  <c r="AD6" i="6"/>
  <c r="AE6" i="6"/>
  <c r="AD7" i="6"/>
  <c r="AE7" i="6"/>
  <c r="AD8" i="6"/>
  <c r="AE8" i="6"/>
  <c r="AD9" i="6"/>
  <c r="AE9" i="6"/>
  <c r="AD10" i="6"/>
  <c r="AE10" i="6"/>
  <c r="AD11" i="6"/>
  <c r="AE11" i="6"/>
  <c r="AD12" i="6"/>
  <c r="AE12" i="6"/>
  <c r="AD13" i="6"/>
  <c r="AE13" i="6"/>
  <c r="AD14" i="6"/>
  <c r="AE14" i="6"/>
  <c r="AD15" i="6"/>
  <c r="AE15" i="6"/>
  <c r="AD16" i="6"/>
  <c r="AE16" i="6"/>
  <c r="AD17" i="6"/>
  <c r="AE17" i="6"/>
  <c r="AD18" i="6"/>
  <c r="AE18" i="6"/>
  <c r="AD19" i="6"/>
  <c r="AE19" i="6"/>
  <c r="AD20" i="6"/>
  <c r="AE20" i="6"/>
  <c r="AD21" i="6"/>
  <c r="AE21" i="6"/>
  <c r="AD22" i="6"/>
  <c r="AE22" i="6"/>
  <c r="AD23" i="6"/>
  <c r="AE23" i="6"/>
  <c r="AD24" i="6"/>
  <c r="AE24" i="6"/>
  <c r="AD25" i="6"/>
  <c r="AE25" i="6"/>
  <c r="AD26" i="6"/>
  <c r="AE26" i="6"/>
  <c r="AD27" i="6"/>
  <c r="AE27" i="6"/>
  <c r="AD28" i="6"/>
  <c r="AE28" i="6"/>
  <c r="AD29" i="6"/>
  <c r="AE29" i="6"/>
  <c r="AD30" i="6"/>
  <c r="AE30" i="6"/>
  <c r="AD31" i="6"/>
  <c r="AE31" i="6"/>
  <c r="AD32" i="6"/>
  <c r="AE32" i="6"/>
  <c r="AD33" i="6"/>
  <c r="AE33" i="6"/>
  <c r="AD34" i="6"/>
  <c r="AE34" i="6"/>
  <c r="AD35" i="6"/>
  <c r="AE35" i="6"/>
  <c r="AD36" i="6"/>
  <c r="AE36" i="6"/>
  <c r="AD37" i="6"/>
  <c r="AE37" i="6"/>
  <c r="AD38" i="6"/>
  <c r="AE38" i="6"/>
  <c r="AD39" i="6"/>
  <c r="AE39" i="6"/>
  <c r="AD40" i="6"/>
  <c r="AE40" i="6"/>
  <c r="AD41" i="6"/>
  <c r="AE41" i="6"/>
  <c r="X42" i="8" l="1"/>
  <c r="AD21" i="8"/>
  <c r="AE21" i="8"/>
  <c r="AD13" i="5" l="1"/>
  <c r="AE13" i="5"/>
  <c r="D11" i="4" l="1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0" i="4"/>
  <c r="D9" i="4"/>
  <c r="D8" i="4"/>
  <c r="D7" i="4"/>
  <c r="D6" i="4"/>
  <c r="AD6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F6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8" i="4"/>
  <c r="E9" i="4"/>
  <c r="D42" i="4" l="1"/>
  <c r="AF6" i="4"/>
  <c r="E7" i="4"/>
  <c r="AE7" i="4" s="1"/>
  <c r="E6" i="4"/>
  <c r="AF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AE41" i="12"/>
  <c r="AD41" i="12"/>
  <c r="AE40" i="12"/>
  <c r="AD40" i="12"/>
  <c r="AE39" i="12"/>
  <c r="AD39" i="12"/>
  <c r="AE38" i="12"/>
  <c r="AD38" i="12"/>
  <c r="AE37" i="12"/>
  <c r="AD37" i="12"/>
  <c r="AE36" i="12"/>
  <c r="AD36" i="12"/>
  <c r="AE35" i="12"/>
  <c r="AD35" i="12"/>
  <c r="AE34" i="12"/>
  <c r="AD34" i="12"/>
  <c r="AE33" i="12"/>
  <c r="AD33" i="12"/>
  <c r="AE32" i="12"/>
  <c r="AD32" i="12"/>
  <c r="AE31" i="12"/>
  <c r="AD31" i="12"/>
  <c r="AE30" i="12"/>
  <c r="AD30" i="12"/>
  <c r="AE29" i="12"/>
  <c r="AD29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E7" i="12"/>
  <c r="AD7" i="12"/>
  <c r="AE6" i="12"/>
  <c r="AD6" i="12"/>
  <c r="AF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F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AE41" i="10"/>
  <c r="AD41" i="10"/>
  <c r="AE40" i="10"/>
  <c r="AD40" i="10"/>
  <c r="AE39" i="10"/>
  <c r="AD39" i="10"/>
  <c r="AE38" i="10"/>
  <c r="AD38" i="10"/>
  <c r="AE37" i="10"/>
  <c r="AD37" i="10"/>
  <c r="AE36" i="10"/>
  <c r="AD36" i="10"/>
  <c r="AE35" i="10"/>
  <c r="AD35" i="10"/>
  <c r="AE34" i="10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E6" i="10"/>
  <c r="AD6" i="10"/>
  <c r="AF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AE41" i="9"/>
  <c r="AD41" i="9"/>
  <c r="AE40" i="9"/>
  <c r="AD40" i="9"/>
  <c r="AE39" i="9"/>
  <c r="AD39" i="9"/>
  <c r="AE38" i="9"/>
  <c r="AD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E6" i="9"/>
  <c r="AD6" i="9"/>
  <c r="AF42" i="8"/>
  <c r="AC42" i="8"/>
  <c r="AB42" i="8"/>
  <c r="AA42" i="8"/>
  <c r="Z42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AE41" i="8"/>
  <c r="AD41" i="8"/>
  <c r="AE40" i="8"/>
  <c r="AD40" i="8"/>
  <c r="AE39" i="8"/>
  <c r="AD39" i="8"/>
  <c r="AE38" i="8"/>
  <c r="AD38" i="8"/>
  <c r="AE37" i="8"/>
  <c r="AD37" i="8"/>
  <c r="AE36" i="8"/>
  <c r="AD36" i="8"/>
  <c r="AE35" i="8"/>
  <c r="AD35" i="8"/>
  <c r="AE34" i="8"/>
  <c r="AD34" i="8"/>
  <c r="AE33" i="8"/>
  <c r="AD33" i="8"/>
  <c r="AE32" i="8"/>
  <c r="AD32" i="8"/>
  <c r="AE31" i="8"/>
  <c r="AD31" i="8"/>
  <c r="AE30" i="8"/>
  <c r="AD30" i="8"/>
  <c r="AE29" i="8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0" i="8"/>
  <c r="AD20" i="8"/>
  <c r="AE19" i="8"/>
  <c r="AD19" i="8"/>
  <c r="AE18" i="8"/>
  <c r="AD18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F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AE41" i="7"/>
  <c r="AD41" i="7"/>
  <c r="AE40" i="7"/>
  <c r="AD40" i="7"/>
  <c r="AE39" i="7"/>
  <c r="AD39" i="7"/>
  <c r="AE38" i="7"/>
  <c r="AD38" i="7"/>
  <c r="AE37" i="7"/>
  <c r="AD37" i="7"/>
  <c r="AE36" i="7"/>
  <c r="AD36" i="7"/>
  <c r="AE35" i="7"/>
  <c r="AD35" i="7"/>
  <c r="AE34" i="7"/>
  <c r="AD34" i="7"/>
  <c r="AE33" i="7"/>
  <c r="AD33" i="7"/>
  <c r="AE32" i="7"/>
  <c r="AD32" i="7"/>
  <c r="AE31" i="7"/>
  <c r="AD31" i="7"/>
  <c r="AE30" i="7"/>
  <c r="AD30" i="7"/>
  <c r="AE29" i="7"/>
  <c r="AD29" i="7"/>
  <c r="AE28" i="7"/>
  <c r="AD28" i="7"/>
  <c r="AE27" i="7"/>
  <c r="AD27" i="7"/>
  <c r="AE26" i="7"/>
  <c r="AD26" i="7"/>
  <c r="AE25" i="7"/>
  <c r="AD25" i="7"/>
  <c r="AE24" i="7"/>
  <c r="AD24" i="7"/>
  <c r="AE23" i="7"/>
  <c r="AD23" i="7"/>
  <c r="AE22" i="7"/>
  <c r="AD22" i="7"/>
  <c r="AE21" i="7"/>
  <c r="AD21" i="7"/>
  <c r="AE20" i="7"/>
  <c r="AD20" i="7"/>
  <c r="AE19" i="7"/>
  <c r="AD19" i="7"/>
  <c r="AE18" i="7"/>
  <c r="AD18" i="7"/>
  <c r="AE17" i="7"/>
  <c r="AD17" i="7"/>
  <c r="AE16" i="7"/>
  <c r="AD16" i="7"/>
  <c r="AE15" i="7"/>
  <c r="AD15" i="7"/>
  <c r="AE14" i="7"/>
  <c r="AD14" i="7"/>
  <c r="AE13" i="7"/>
  <c r="AD13" i="7"/>
  <c r="AE12" i="7"/>
  <c r="AD12" i="7"/>
  <c r="AE11" i="7"/>
  <c r="AD11" i="7"/>
  <c r="AE10" i="7"/>
  <c r="AD10" i="7"/>
  <c r="AE9" i="7"/>
  <c r="AD9" i="7"/>
  <c r="AE8" i="7"/>
  <c r="AD8" i="7"/>
  <c r="AE7" i="7"/>
  <c r="AD7" i="7"/>
  <c r="AE6" i="7"/>
  <c r="AD6" i="7"/>
  <c r="AF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AF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AE41" i="5"/>
  <c r="AD41" i="5"/>
  <c r="AE40" i="5"/>
  <c r="AD40" i="5"/>
  <c r="AE39" i="5"/>
  <c r="AD39" i="5"/>
  <c r="AE38" i="5"/>
  <c r="AD38" i="5"/>
  <c r="AE37" i="5"/>
  <c r="AD37" i="5"/>
  <c r="AE36" i="5"/>
  <c r="AD36" i="5"/>
  <c r="AE35" i="5"/>
  <c r="AD35" i="5"/>
  <c r="AE34" i="5"/>
  <c r="AD34" i="5"/>
  <c r="AE33" i="5"/>
  <c r="AD33" i="5"/>
  <c r="AE32" i="5"/>
  <c r="AD32" i="5"/>
  <c r="AE31" i="5"/>
  <c r="AD31" i="5"/>
  <c r="AE30" i="5"/>
  <c r="AD30" i="5"/>
  <c r="AE29" i="5"/>
  <c r="AD29" i="5"/>
  <c r="AE28" i="5"/>
  <c r="AD28" i="5"/>
  <c r="AE27" i="5"/>
  <c r="AD27" i="5"/>
  <c r="AE26" i="5"/>
  <c r="AD26" i="5"/>
  <c r="AE25" i="5"/>
  <c r="AD25" i="5"/>
  <c r="AE24" i="5"/>
  <c r="AD24" i="5"/>
  <c r="AE23" i="5"/>
  <c r="AD23" i="5"/>
  <c r="AE22" i="5"/>
  <c r="AD22" i="5"/>
  <c r="AE21" i="5"/>
  <c r="AD21" i="5"/>
  <c r="AE20" i="5"/>
  <c r="AD20" i="5"/>
  <c r="AE19" i="5"/>
  <c r="AD19" i="5"/>
  <c r="AE18" i="5"/>
  <c r="AD18" i="5"/>
  <c r="AE17" i="5"/>
  <c r="AD17" i="5"/>
  <c r="AE16" i="5"/>
  <c r="AD16" i="5"/>
  <c r="AE15" i="5"/>
  <c r="AD15" i="5"/>
  <c r="AE14" i="5"/>
  <c r="AD14" i="5"/>
  <c r="AE12" i="5"/>
  <c r="AD12" i="5"/>
  <c r="AE11" i="5"/>
  <c r="AD11" i="5"/>
  <c r="AE10" i="5"/>
  <c r="AD10" i="5"/>
  <c r="AE9" i="5"/>
  <c r="AD9" i="5"/>
  <c r="AE8" i="5"/>
  <c r="AD8" i="5"/>
  <c r="AE7" i="5"/>
  <c r="AD7" i="5"/>
  <c r="AE6" i="5"/>
  <c r="AD6" i="5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AF41" i="4"/>
  <c r="AE41" i="4"/>
  <c r="AF40" i="4"/>
  <c r="AE40" i="4"/>
  <c r="AF39" i="4"/>
  <c r="AE39" i="4"/>
  <c r="AF38" i="4"/>
  <c r="AE38" i="4"/>
  <c r="AF37" i="4"/>
  <c r="AE37" i="4"/>
  <c r="AF36" i="4"/>
  <c r="AE36" i="4"/>
  <c r="AF35" i="4"/>
  <c r="AE35" i="4"/>
  <c r="AF34" i="4"/>
  <c r="AE34" i="4"/>
  <c r="AF33" i="4"/>
  <c r="AE33" i="4"/>
  <c r="AF32" i="4"/>
  <c r="AE32" i="4"/>
  <c r="AF31" i="4"/>
  <c r="AE31" i="4"/>
  <c r="AF30" i="4"/>
  <c r="AE30" i="4"/>
  <c r="AF29" i="4"/>
  <c r="AE29" i="4"/>
  <c r="AF28" i="4"/>
  <c r="AE28" i="4"/>
  <c r="AF27" i="4"/>
  <c r="AE27" i="4"/>
  <c r="AF26" i="4"/>
  <c r="AE26" i="4"/>
  <c r="AF25" i="4"/>
  <c r="AE25" i="4"/>
  <c r="AF24" i="4"/>
  <c r="AE24" i="4"/>
  <c r="AF23" i="4"/>
  <c r="AE23" i="4"/>
  <c r="AF22" i="4"/>
  <c r="AE22" i="4"/>
  <c r="AF21" i="4"/>
  <c r="AE21" i="4"/>
  <c r="AF20" i="4"/>
  <c r="AE20" i="4"/>
  <c r="AF19" i="4"/>
  <c r="AE19" i="4"/>
  <c r="AF18" i="4"/>
  <c r="AE18" i="4"/>
  <c r="AF17" i="4"/>
  <c r="AE17" i="4"/>
  <c r="AF16" i="4"/>
  <c r="AE16" i="4"/>
  <c r="AF15" i="4"/>
  <c r="AE15" i="4"/>
  <c r="AF14" i="4"/>
  <c r="AE14" i="4"/>
  <c r="AF13" i="4"/>
  <c r="AE13" i="4"/>
  <c r="AF12" i="4"/>
  <c r="AE12" i="4"/>
  <c r="AF11" i="4"/>
  <c r="AE11" i="4"/>
  <c r="AF10" i="4"/>
  <c r="AE10" i="4"/>
  <c r="AF9" i="4"/>
  <c r="AE9" i="4"/>
  <c r="AF8" i="4"/>
  <c r="AE8" i="4"/>
  <c r="AF7" i="4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F42" i="1"/>
  <c r="AE42" i="6" l="1"/>
  <c r="AD42" i="6"/>
  <c r="AE42" i="7"/>
  <c r="AD42" i="9"/>
  <c r="AE42" i="11"/>
  <c r="AD42" i="10"/>
  <c r="AD42" i="5"/>
  <c r="AE42" i="10"/>
  <c r="E42" i="4"/>
  <c r="AE6" i="4"/>
  <c r="AE42" i="4" s="1"/>
  <c r="AE42" i="5"/>
  <c r="AD42" i="8"/>
  <c r="AE42" i="9"/>
  <c r="AD42" i="12"/>
  <c r="AF42" i="4"/>
  <c r="AD42" i="7"/>
  <c r="AE42" i="8"/>
  <c r="AD42" i="11"/>
  <c r="AE42" i="12"/>
  <c r="AD42" i="1" l="1"/>
  <c r="AE42" i="1" l="1"/>
</calcChain>
</file>

<file path=xl/sharedStrings.xml><?xml version="1.0" encoding="utf-8"?>
<sst xmlns="http://schemas.openxmlformats.org/spreadsheetml/2006/main" count="1375" uniqueCount="227">
  <si>
    <t>Názov revíru</t>
  </si>
  <si>
    <t>Číslo revíru</t>
  </si>
  <si>
    <t>Kapor</t>
  </si>
  <si>
    <t>Lieň</t>
  </si>
  <si>
    <t>Pleskáč</t>
  </si>
  <si>
    <t>Karas</t>
  </si>
  <si>
    <t>Boleň</t>
  </si>
  <si>
    <t>Amúr</t>
  </si>
  <si>
    <t>Štuka</t>
  </si>
  <si>
    <t>Zubáč</t>
  </si>
  <si>
    <t>Sumec</t>
  </si>
  <si>
    <t>Úhor</t>
  </si>
  <si>
    <t>P.potočný</t>
  </si>
  <si>
    <t>P.dúhový</t>
  </si>
  <si>
    <t>Ostatné</t>
  </si>
  <si>
    <t>Spolu</t>
  </si>
  <si>
    <t>ks</t>
  </si>
  <si>
    <t>kg</t>
  </si>
  <si>
    <t>Lábske jazero</t>
  </si>
  <si>
    <t>Malé Axi</t>
  </si>
  <si>
    <t>Trojuholník</t>
  </si>
  <si>
    <t>Štvorec</t>
  </si>
  <si>
    <t>Horná Rudávka</t>
  </si>
  <si>
    <t>Dolná Rudávka</t>
  </si>
  <si>
    <t>Balatón</t>
  </si>
  <si>
    <t>Tonišove jazierko</t>
  </si>
  <si>
    <t>Štrk. Záhorská Ves</t>
  </si>
  <si>
    <t>Rašelinové jazierko</t>
  </si>
  <si>
    <t>Obloz</t>
  </si>
  <si>
    <t>VN Kuchyňa</t>
  </si>
  <si>
    <t>VN Rohožník</t>
  </si>
  <si>
    <t>Vachálkov rybník</t>
  </si>
  <si>
    <t>VN Centnúz</t>
  </si>
  <si>
    <t>Pieskovňa Pl.Štvrtok</t>
  </si>
  <si>
    <t>Osmička</t>
  </si>
  <si>
    <t>Štrk. Jakubov I.</t>
  </si>
  <si>
    <t>Štrk. Jakubov II.</t>
  </si>
  <si>
    <t>Feld</t>
  </si>
  <si>
    <t>Čierny Feld</t>
  </si>
  <si>
    <t>Pruxe</t>
  </si>
  <si>
    <t>Kanál Malina I.</t>
  </si>
  <si>
    <t>Kanál Malina II.</t>
  </si>
  <si>
    <t>Zohorský kanál  I.</t>
  </si>
  <si>
    <t>Zohorský kanál  II.</t>
  </si>
  <si>
    <t>Morava č.  II.</t>
  </si>
  <si>
    <t>Lozorňanský potok</t>
  </si>
  <si>
    <t>SPOLU</t>
  </si>
  <si>
    <t>Veľké Axi</t>
  </si>
  <si>
    <t>VN Lozorno  II.</t>
  </si>
  <si>
    <t>Bezedné</t>
  </si>
  <si>
    <t>Vysočanský kanál</t>
  </si>
  <si>
    <t>VN Lozorno  I.</t>
  </si>
  <si>
    <t>Potok Javorinka</t>
  </si>
  <si>
    <t>1-0330-1-4</t>
  </si>
  <si>
    <t>1-1481-1-1</t>
  </si>
  <si>
    <t>1-1260-1-1</t>
  </si>
  <si>
    <t>1-0360-1-1</t>
  </si>
  <si>
    <t>1-1090-1-1</t>
  </si>
  <si>
    <t>1-1200-1-1</t>
  </si>
  <si>
    <t>1-0170-1-1</t>
  </si>
  <si>
    <t>1-0060-1-1</t>
  </si>
  <si>
    <t>1-1482-1-1</t>
  </si>
  <si>
    <t>1-0210-1-1</t>
  </si>
  <si>
    <t>1-1010-1-1</t>
  </si>
  <si>
    <t>1-1230-1-1</t>
  </si>
  <si>
    <t>1-1150-1-1</t>
  </si>
  <si>
    <t>1-0570-1-1</t>
  </si>
  <si>
    <t>1-0230-1-1</t>
  </si>
  <si>
    <t>1-1330-1-1</t>
  </si>
  <si>
    <t>1-1390-1-1</t>
  </si>
  <si>
    <t>1-1250-1-1</t>
  </si>
  <si>
    <t>1-1360-1-1</t>
  </si>
  <si>
    <t>1-1290-1-1</t>
  </si>
  <si>
    <t>1-0470-1-1</t>
  </si>
  <si>
    <t>1-0240-1-1</t>
  </si>
  <si>
    <t>1-0930-1-1</t>
  </si>
  <si>
    <t>1-0940-1-1</t>
  </si>
  <si>
    <t>1-0150-1-1</t>
  </si>
  <si>
    <t>1-0220-1-1</t>
  </si>
  <si>
    <t>1-0250-1-1</t>
  </si>
  <si>
    <t>1-0300-1-1</t>
  </si>
  <si>
    <t>1-0310-1-1</t>
  </si>
  <si>
    <t>1-1480-1-1</t>
  </si>
  <si>
    <t>1-1490-1-1</t>
  </si>
  <si>
    <t>1-0400-1-1</t>
  </si>
  <si>
    <t>1-0850-4-1</t>
  </si>
  <si>
    <t>1-0350-4-1</t>
  </si>
  <si>
    <t>1-1350-4-1</t>
  </si>
  <si>
    <t>1-0331-4-1</t>
  </si>
  <si>
    <t>Štrk. na Židovkách</t>
  </si>
  <si>
    <t>Stupavský potok</t>
  </si>
  <si>
    <t>Návšteva</t>
  </si>
  <si>
    <t xml:space="preserve">Sumár ulovených rýb MsO SRZ Záhorie </t>
  </si>
  <si>
    <t>Sumár ulovených rýb v Obvodnej organizácii Zohor</t>
  </si>
  <si>
    <t>Sumár ulovených rýb v Obvodnej organizácii Vysoká pri Morave</t>
  </si>
  <si>
    <t>Sumár ulovených rýb v Obvodnej organizácii Záhorská Ves</t>
  </si>
  <si>
    <t>Sumár ulovených rýb v Obvodnej organizácii Kuchyňa</t>
  </si>
  <si>
    <t>Sumár ulovených rýb v Obvodnej organizácii Stupava</t>
  </si>
  <si>
    <t>Sumár ulovených rýb v Obvodnej organizácii Lozorno</t>
  </si>
  <si>
    <t>Sumár ulovených rýb v Obvodnej organizácii Malacky</t>
  </si>
  <si>
    <t>Sumár ulovených rýb v Obvodnej organizácii Plavecký Štvrtok</t>
  </si>
  <si>
    <t>Sumár ulovených rýb v Obvodnej organizácii Jakubov</t>
  </si>
  <si>
    <t>Rok: 2019</t>
  </si>
  <si>
    <t>17</t>
  </si>
  <si>
    <t>Štr.Knaz - M.Leváre</t>
  </si>
  <si>
    <t>1-0970-1-1</t>
  </si>
  <si>
    <t>Morava č.1</t>
  </si>
  <si>
    <t>1-0390-1-1</t>
  </si>
  <si>
    <t>Morava č.3</t>
  </si>
  <si>
    <t>1-0410-1-1</t>
  </si>
  <si>
    <t>Morava č.4</t>
  </si>
  <si>
    <t>1-0420-1-1</t>
  </si>
  <si>
    <t>Morava č.5</t>
  </si>
  <si>
    <t>2-1330-1-1</t>
  </si>
  <si>
    <t>Raudazi</t>
  </si>
  <si>
    <t>1-0590-1-1</t>
  </si>
  <si>
    <t>Stará Morava</t>
  </si>
  <si>
    <t>1-0440-1-1</t>
  </si>
  <si>
    <t>Odp. Kanál</t>
  </si>
  <si>
    <t>1-0430-1-1</t>
  </si>
  <si>
    <t>VN Buková</t>
  </si>
  <si>
    <t>2-4570-1-1</t>
  </si>
  <si>
    <t>Morava č.6</t>
  </si>
  <si>
    <t>2-1340-1-1</t>
  </si>
  <si>
    <t>Dunaj č.4</t>
  </si>
  <si>
    <t>2-0620-1-1</t>
  </si>
  <si>
    <t>Rohožník-Konopiská</t>
  </si>
  <si>
    <t>1-0181-1-1</t>
  </si>
  <si>
    <t>Liptovská Mara</t>
  </si>
  <si>
    <t>3-5340-1-1</t>
  </si>
  <si>
    <t>Jablonica</t>
  </si>
  <si>
    <t>2-4810-1-1</t>
  </si>
  <si>
    <t>4-3330-1-1</t>
  </si>
  <si>
    <t>Oširíd</t>
  </si>
  <si>
    <t>2-3840-1-1</t>
  </si>
  <si>
    <t>VN Sĺňava</t>
  </si>
  <si>
    <t>2-5270-1-1</t>
  </si>
  <si>
    <t>Váh č.2</t>
  </si>
  <si>
    <t>2-4370-1-1</t>
  </si>
  <si>
    <t>VN Čerenec</t>
  </si>
  <si>
    <t>2-4620-1-1</t>
  </si>
  <si>
    <t>Štrkovisko Ivanka</t>
  </si>
  <si>
    <t>1-0920-1-1</t>
  </si>
  <si>
    <t>Ivanka</t>
  </si>
  <si>
    <t>1-0890-1-1</t>
  </si>
  <si>
    <t>Morava č. 7a</t>
  </si>
  <si>
    <t>2-1351-1-1</t>
  </si>
  <si>
    <t xml:space="preserve">VN Králová </t>
  </si>
  <si>
    <t>2-4930-1-1</t>
  </si>
  <si>
    <t>Zlaté Piesky</t>
  </si>
  <si>
    <t>1-1180-1-1</t>
  </si>
  <si>
    <t>VN Ružín</t>
  </si>
  <si>
    <t>4-3750-1-1</t>
  </si>
  <si>
    <t>Malý Dunaj č.5</t>
  </si>
  <si>
    <t>2-1230-1-1</t>
  </si>
  <si>
    <t>Malý Dunaj č.6</t>
  </si>
  <si>
    <t>1-0370-1-1</t>
  </si>
  <si>
    <t>Zrkadlový Háj</t>
  </si>
  <si>
    <t>1-1190-1-1</t>
  </si>
  <si>
    <t>Záhoň</t>
  </si>
  <si>
    <t>2-4250-1-1</t>
  </si>
  <si>
    <t>VN Zemplínska Šírava</t>
  </si>
  <si>
    <t>4-4030-1-1</t>
  </si>
  <si>
    <t>Rudava 1A</t>
  </si>
  <si>
    <t>1-0600-1-1</t>
  </si>
  <si>
    <t>VN Kunov</t>
  </si>
  <si>
    <t>2-4950-1-1</t>
  </si>
  <si>
    <t>VN Jablonica</t>
  </si>
  <si>
    <t>Štrkovidsko Kalná</t>
  </si>
  <si>
    <t>1-0960-1-1</t>
  </si>
  <si>
    <t>Hron</t>
  </si>
  <si>
    <t>2-0740-1-1</t>
  </si>
  <si>
    <t>Štr.Zrkadlový Háj</t>
  </si>
  <si>
    <t>Dunaj č.3</t>
  </si>
  <si>
    <t>2-0610-1-1</t>
  </si>
  <si>
    <t>Štrkovisko Vajnory 2</t>
  </si>
  <si>
    <t>1-1120-1-1</t>
  </si>
  <si>
    <t xml:space="preserve">R4 Rohožník </t>
  </si>
  <si>
    <t>1-0520-1-1</t>
  </si>
  <si>
    <t xml:space="preserve">R1 Rohožník </t>
  </si>
  <si>
    <t>1-0560-1-1</t>
  </si>
  <si>
    <t>Zohorský Kanál</t>
  </si>
  <si>
    <t>1-1470-1-1</t>
  </si>
  <si>
    <t>Lakšársky potok</t>
  </si>
  <si>
    <t>1-0340-1-1</t>
  </si>
  <si>
    <t>Vážsky Dunaj</t>
  </si>
  <si>
    <t>2-4440-1-1</t>
  </si>
  <si>
    <t>Dunaj č.3 Odp.K.</t>
  </si>
  <si>
    <t>2-0550-1-1</t>
  </si>
  <si>
    <t>Odpad.kanál Čekr M.Ján</t>
  </si>
  <si>
    <t>2-1481-1-1</t>
  </si>
  <si>
    <t>Brodské OR Hámre</t>
  </si>
  <si>
    <t>2-1580-1-1</t>
  </si>
  <si>
    <t>Sumár ulovených ryb v revíroch mimo MsO SRZ Záhorie.</t>
  </si>
  <si>
    <t xml:space="preserve">VN Partizan </t>
  </si>
  <si>
    <t>2-5120-1-1</t>
  </si>
  <si>
    <t>VN V.Uherce</t>
  </si>
  <si>
    <t>2-5470-1-1</t>
  </si>
  <si>
    <t>Rybník Kosek</t>
  </si>
  <si>
    <t>1-0500-1-1</t>
  </si>
  <si>
    <t>Rybník Triangel</t>
  </si>
  <si>
    <t>1-0530-1-1</t>
  </si>
  <si>
    <t>Rybník Kúpalisko</t>
  </si>
  <si>
    <t>Kuchajda</t>
  </si>
  <si>
    <t>1-0980-1-1</t>
  </si>
  <si>
    <t>Astadský kanál</t>
  </si>
  <si>
    <t>1-0050-1-1</t>
  </si>
  <si>
    <t>Žel.Studnička</t>
  </si>
  <si>
    <t>1-0270-1-1</t>
  </si>
  <si>
    <t xml:space="preserve">Rudava </t>
  </si>
  <si>
    <t>VVN Tvrdošín</t>
  </si>
  <si>
    <t>3-6050-1-1</t>
  </si>
  <si>
    <t xml:space="preserve">Štrk. Dunajská Lužná </t>
  </si>
  <si>
    <t>1-0900-1-1</t>
  </si>
  <si>
    <t>Malý Dunaj š.3</t>
  </si>
  <si>
    <t>2-1210-1-1</t>
  </si>
  <si>
    <t>VN Domaša</t>
  </si>
  <si>
    <t>Nitra č.3</t>
  </si>
  <si>
    <t>2-1420-1-1</t>
  </si>
  <si>
    <t>Malý Dunaj č.4</t>
  </si>
  <si>
    <t>2-1220-1-1</t>
  </si>
  <si>
    <t>Dunaj č.3 Jarovce/Rusovce</t>
  </si>
  <si>
    <t>1-0130-1-1</t>
  </si>
  <si>
    <t xml:space="preserve">Jazero Počúvadlianske </t>
  </si>
  <si>
    <t>3-1450-1-1</t>
  </si>
  <si>
    <t>VN Duchonka</t>
  </si>
  <si>
    <t>2-4710-1-1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</si>
</sst>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€"/>
    <numFmt numFmtId="165" formatCode="#,##0.00\ _€"/>
    <numFmt numFmtId="166" formatCode="0.0;[Red]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13" xfId="0" applyFont="1" applyBorder="1"/>
    <xf numFmtId="0" fontId="4" fillId="0" borderId="9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7" xfId="0" applyFont="1" applyBorder="1"/>
    <xf numFmtId="0" fontId="4" fillId="0" borderId="8" xfId="0" applyFont="1" applyBorder="1"/>
    <xf numFmtId="0" fontId="5" fillId="0" borderId="7" xfId="0" applyFont="1" applyBorder="1"/>
    <xf numFmtId="0" fontId="5" fillId="0" borderId="8" xfId="0" applyNumberFormat="1" applyFont="1" applyBorder="1"/>
    <xf numFmtId="0" fontId="5" fillId="0" borderId="8" xfId="0" applyFont="1" applyBorder="1"/>
    <xf numFmtId="0" fontId="0" fillId="0" borderId="0" xfId="0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/>
    <xf numFmtId="1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0" xfId="0" applyNumberFormat="1"/>
    <xf numFmtId="2" fontId="4" fillId="0" borderId="11" xfId="0" applyNumberFormat="1" applyFont="1" applyBorder="1"/>
    <xf numFmtId="2" fontId="4" fillId="0" borderId="4" xfId="0" applyNumberFormat="1" applyFont="1" applyBorder="1"/>
    <xf numFmtId="2" fontId="5" fillId="0" borderId="8" xfId="0" applyNumberFormat="1" applyFont="1" applyBorder="1"/>
    <xf numFmtId="2" fontId="5" fillId="0" borderId="11" xfId="0" applyNumberFormat="1" applyFont="1" applyBorder="1"/>
    <xf numFmtId="2" fontId="5" fillId="0" borderId="4" xfId="0" applyNumberFormat="1" applyFont="1" applyBorder="1"/>
    <xf numFmtId="166" fontId="4" fillId="0" borderId="11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K42"/>
  <sheetViews>
    <sheetView topLeftCell="A2" zoomScale="120" zoomScaleNormal="120" workbookViewId="0">
      <pane ySplit="4" topLeftCell="A9" activePane="bottomLeft" state="frozen"/>
      <selection activeCell="A2" sqref="A2"/>
      <selection pane="bottomLeft" activeCell="C19" sqref="C19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9.44140625" customWidth="1"/>
    <col min="4" max="4" width="7.6640625" style="24" customWidth="1"/>
    <col min="5" max="5" width="4.6640625" style="24" customWidth="1"/>
    <col min="6" max="6" width="6.6640625" style="24" customWidth="1"/>
    <col min="7" max="7" width="3.6640625" style="24" customWidth="1"/>
    <col min="8" max="8" width="6.6640625" style="24" customWidth="1"/>
    <col min="9" max="9" width="3.6640625" style="24" customWidth="1"/>
    <col min="10" max="10" width="6.6640625" style="24" customWidth="1"/>
    <col min="11" max="11" width="3.6640625" style="24" customWidth="1"/>
    <col min="12" max="12" width="6.6640625" style="24" customWidth="1"/>
    <col min="13" max="13" width="2.6640625" style="24" customWidth="1"/>
    <col min="14" max="14" width="6.6640625" style="24" customWidth="1"/>
    <col min="15" max="15" width="3.6640625" style="24" customWidth="1"/>
    <col min="16" max="16" width="6.6640625" style="24" customWidth="1"/>
    <col min="17" max="17" width="3.6640625" style="24" customWidth="1"/>
    <col min="18" max="18" width="6.6640625" style="24" customWidth="1"/>
    <col min="19" max="19" width="3.6640625" style="24" customWidth="1"/>
    <col min="20" max="20" width="6.6640625" style="24" customWidth="1"/>
    <col min="21" max="21" width="3.6640625" style="24" customWidth="1"/>
    <col min="22" max="22" width="6.6640625" style="24" customWidth="1"/>
    <col min="23" max="23" width="2.6640625" style="24" customWidth="1"/>
    <col min="24" max="24" width="6.6640625" style="24" customWidth="1"/>
    <col min="25" max="25" width="3.6640625" style="24" customWidth="1"/>
    <col min="26" max="26" width="6.6640625" style="24" customWidth="1"/>
    <col min="27" max="27" width="3.6640625" style="24" customWidth="1"/>
    <col min="28" max="28" width="6.6640625" style="24" customWidth="1"/>
    <col min="29" max="29" width="5" style="24" customWidth="1"/>
    <col min="30" max="32" width="6.6640625" style="24" customWidth="1"/>
    <col min="33" max="33" width="6.6640625" customWidth="1"/>
    <col min="38" max="38" width="6.6640625" customWidth="1"/>
  </cols>
  <sheetData>
    <row r="2" spans="2:531" x14ac:dyDescent="0.3">
      <c r="B2" s="1"/>
    </row>
    <row r="3" spans="2:531" ht="18.600000000000001" thickBot="1" x14ac:dyDescent="0.4">
      <c r="B3" s="44" t="s">
        <v>102</v>
      </c>
      <c r="C3" s="85" t="s">
        <v>92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2:531" ht="11.4" customHeight="1" x14ac:dyDescent="0.3">
      <c r="B4" s="92" t="s">
        <v>0</v>
      </c>
      <c r="C4" s="94" t="s">
        <v>1</v>
      </c>
      <c r="D4" s="90" t="s">
        <v>91</v>
      </c>
      <c r="E4" s="86" t="s">
        <v>2</v>
      </c>
      <c r="F4" s="87"/>
      <c r="G4" s="86" t="s">
        <v>3</v>
      </c>
      <c r="H4" s="87"/>
      <c r="I4" s="86" t="s">
        <v>4</v>
      </c>
      <c r="J4" s="87"/>
      <c r="K4" s="86" t="s">
        <v>5</v>
      </c>
      <c r="L4" s="87"/>
      <c r="M4" s="86" t="s">
        <v>6</v>
      </c>
      <c r="N4" s="87"/>
      <c r="O4" s="86" t="s">
        <v>7</v>
      </c>
      <c r="P4" s="87"/>
      <c r="Q4" s="86" t="s">
        <v>8</v>
      </c>
      <c r="R4" s="87"/>
      <c r="S4" s="86" t="s">
        <v>9</v>
      </c>
      <c r="T4" s="87"/>
      <c r="U4" s="86" t="s">
        <v>10</v>
      </c>
      <c r="V4" s="87"/>
      <c r="W4" s="86" t="s">
        <v>11</v>
      </c>
      <c r="X4" s="87"/>
      <c r="Y4" s="86" t="s">
        <v>12</v>
      </c>
      <c r="Z4" s="87"/>
      <c r="AA4" s="86" t="s">
        <v>13</v>
      </c>
      <c r="AB4" s="87"/>
      <c r="AC4" s="86" t="s">
        <v>14</v>
      </c>
      <c r="AD4" s="87"/>
      <c r="AE4" s="88" t="s">
        <v>15</v>
      </c>
      <c r="AF4" s="8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</row>
    <row r="5" spans="2:531" ht="11.4" customHeight="1" thickBot="1" x14ac:dyDescent="0.35">
      <c r="B5" s="93"/>
      <c r="C5" s="95"/>
      <c r="D5" s="91"/>
      <c r="E5" s="3" t="s">
        <v>16</v>
      </c>
      <c r="F5" s="4" t="s">
        <v>17</v>
      </c>
      <c r="G5" s="3" t="s">
        <v>16</v>
      </c>
      <c r="H5" s="4" t="s">
        <v>17</v>
      </c>
      <c r="I5" s="3" t="s">
        <v>16</v>
      </c>
      <c r="J5" s="4" t="s">
        <v>17</v>
      </c>
      <c r="K5" s="3" t="s">
        <v>16</v>
      </c>
      <c r="L5" s="4" t="s">
        <v>17</v>
      </c>
      <c r="M5" s="3" t="s">
        <v>16</v>
      </c>
      <c r="N5" s="4" t="s">
        <v>17</v>
      </c>
      <c r="O5" s="3" t="s">
        <v>16</v>
      </c>
      <c r="P5" s="4" t="s">
        <v>17</v>
      </c>
      <c r="Q5" s="3" t="s">
        <v>16</v>
      </c>
      <c r="R5" s="4" t="s">
        <v>17</v>
      </c>
      <c r="S5" s="3" t="s">
        <v>16</v>
      </c>
      <c r="T5" s="4" t="s">
        <v>17</v>
      </c>
      <c r="U5" s="3" t="s">
        <v>16</v>
      </c>
      <c r="V5" s="4" t="s">
        <v>17</v>
      </c>
      <c r="W5" s="3" t="s">
        <v>16</v>
      </c>
      <c r="X5" s="4" t="s">
        <v>17</v>
      </c>
      <c r="Y5" s="3" t="s">
        <v>16</v>
      </c>
      <c r="Z5" s="4" t="s">
        <v>17</v>
      </c>
      <c r="AA5" s="3" t="s">
        <v>16</v>
      </c>
      <c r="AB5" s="4" t="s">
        <v>17</v>
      </c>
      <c r="AC5" s="3" t="s">
        <v>16</v>
      </c>
      <c r="AD5" s="4" t="s">
        <v>17</v>
      </c>
      <c r="AE5" s="3" t="s">
        <v>16</v>
      </c>
      <c r="AF5" s="4" t="s">
        <v>17</v>
      </c>
      <c r="AH5" s="43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</row>
    <row r="6" spans="2:531" ht="11.4" customHeight="1" x14ac:dyDescent="0.3">
      <c r="B6" s="5" t="s">
        <v>18</v>
      </c>
      <c r="C6" s="6" t="s">
        <v>53</v>
      </c>
      <c r="D6" s="25">
        <f>SUM('01-Zohor:09-Jakubov'!AF6)</f>
        <v>826</v>
      </c>
      <c r="E6" s="26">
        <f>SUM('01-Zohor:09-Jakubov'!D6)</f>
        <v>0</v>
      </c>
      <c r="F6" s="27">
        <f>SUM('01-Zohor:09-Jakubov'!E6)</f>
        <v>0</v>
      </c>
      <c r="G6" s="26">
        <f>SUM('01-Zohor:09-Jakubov'!F6)</f>
        <v>0</v>
      </c>
      <c r="H6" s="28">
        <f>SUM('01-Zohor:09-Jakubov'!G6)</f>
        <v>0</v>
      </c>
      <c r="I6" s="26">
        <f>SUM('01-Zohor:09-Jakubov'!H6)</f>
        <v>0</v>
      </c>
      <c r="J6" s="28">
        <f>SUM('01-Zohor:09-Jakubov'!I6)</f>
        <v>0</v>
      </c>
      <c r="K6" s="26">
        <f>SUM('01-Zohor:09-Jakubov'!J6)</f>
        <v>0</v>
      </c>
      <c r="L6" s="28">
        <f>SUM('01-Zohor:09-Jakubov'!K6)</f>
        <v>0</v>
      </c>
      <c r="M6" s="26">
        <f>SUM('01-Zohor:09-Jakubov'!L6)</f>
        <v>0</v>
      </c>
      <c r="N6" s="28">
        <f>SUM('01-Zohor:09-Jakubov'!M6)</f>
        <v>0</v>
      </c>
      <c r="O6" s="26">
        <f>SUM('01-Zohor:09-Jakubov'!N6)</f>
        <v>0</v>
      </c>
      <c r="P6" s="28">
        <f>SUM('01-Zohor:09-Jakubov'!O6)</f>
        <v>0</v>
      </c>
      <c r="Q6" s="26">
        <f>SUM('01-Zohor:09-Jakubov'!P6)</f>
        <v>0</v>
      </c>
      <c r="R6" s="28">
        <f>SUM('01-Zohor:09-Jakubov'!Q6)</f>
        <v>0</v>
      </c>
      <c r="S6" s="26">
        <f>SUM('01-Zohor:09-Jakubov'!R6)</f>
        <v>0</v>
      </c>
      <c r="T6" s="28">
        <f>SUM('01-Zohor:09-Jakubov'!S6)</f>
        <v>0</v>
      </c>
      <c r="U6" s="26">
        <f>SUM('01-Zohor:09-Jakubov'!T6)</f>
        <v>0</v>
      </c>
      <c r="V6" s="28">
        <f>SUM('01-Zohor:09-Jakubov'!U6)</f>
        <v>0</v>
      </c>
      <c r="W6" s="29">
        <f>SUM('01-Zohor:09-Jakubov'!V6)</f>
        <v>0</v>
      </c>
      <c r="X6" s="28">
        <f>SUM('01-Zohor:09-Jakubov'!W6)</f>
        <v>0</v>
      </c>
      <c r="Y6" s="26">
        <f>SUM('01-Zohor:09-Jakubov'!X6)</f>
        <v>0</v>
      </c>
      <c r="Z6" s="27">
        <f>SUM('01-Zohor:09-Jakubov'!Y6)</f>
        <v>0</v>
      </c>
      <c r="AA6" s="26">
        <f>SUM('01-Zohor:09-Jakubov'!Z6)</f>
        <v>0</v>
      </c>
      <c r="AB6" s="27">
        <f>SUM('01-Zohor:09-Jakubov'!AA6)</f>
        <v>0</v>
      </c>
      <c r="AC6" s="26">
        <f>SUM('01-Zohor:09-Jakubov'!AB6)</f>
        <v>0</v>
      </c>
      <c r="AD6" s="27">
        <f>SUM('01-Zohor:09-Jakubov'!AC6)</f>
        <v>0</v>
      </c>
      <c r="AE6" s="30">
        <f>AC6+AA6+Y6+W6+U6+S6+Q6+O6+M6+K6+I6+G6+E6</f>
        <v>0</v>
      </c>
      <c r="AF6" s="31">
        <f>AD6+AB6+Z6+X6+V6+T6+R6+P6+N6+L6+J6+H6+F6</f>
        <v>0</v>
      </c>
      <c r="AH6" s="43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</row>
    <row r="7" spans="2:531" ht="11.4" customHeight="1" x14ac:dyDescent="0.3">
      <c r="B7" s="5" t="s">
        <v>49</v>
      </c>
      <c r="C7" s="6" t="s">
        <v>54</v>
      </c>
      <c r="D7" s="32">
        <f>SUM('01-Zohor:09-Jakubov'!AF7)</f>
        <v>842</v>
      </c>
      <c r="E7" s="33">
        <f>SUM('01-Zohor:09-Jakubov'!D7)</f>
        <v>222</v>
      </c>
      <c r="F7" s="27">
        <f>SUM('01-Zohor:09-Jakubov'!E7)</f>
        <v>616.94000000000005</v>
      </c>
      <c r="G7" s="33">
        <f>SUM('01-Zohor:09-Jakubov'!F7)</f>
        <v>0</v>
      </c>
      <c r="H7" s="28">
        <f>SUM('01-Zohor:09-Jakubov'!G7)</f>
        <v>0</v>
      </c>
      <c r="I7" s="33">
        <f>SUM('01-Zohor:09-Jakubov'!H7)</f>
        <v>0</v>
      </c>
      <c r="J7" s="28">
        <f>SUM('01-Zohor:09-Jakubov'!I7)</f>
        <v>0</v>
      </c>
      <c r="K7" s="33">
        <f>SUM('01-Zohor:09-Jakubov'!J7)</f>
        <v>0</v>
      </c>
      <c r="L7" s="28">
        <f>SUM('01-Zohor:09-Jakubov'!K7)</f>
        <v>0</v>
      </c>
      <c r="M7" s="33">
        <f>SUM('01-Zohor:09-Jakubov'!L7)</f>
        <v>0</v>
      </c>
      <c r="N7" s="28">
        <f>SUM('01-Zohor:09-Jakubov'!M7)</f>
        <v>0</v>
      </c>
      <c r="O7" s="33">
        <f>SUM('01-Zohor:09-Jakubov'!N7)</f>
        <v>0</v>
      </c>
      <c r="P7" s="28">
        <f>SUM('01-Zohor:09-Jakubov'!O7)</f>
        <v>0</v>
      </c>
      <c r="Q7" s="33">
        <f>SUM('01-Zohor:09-Jakubov'!P7)</f>
        <v>0</v>
      </c>
      <c r="R7" s="28">
        <f>SUM('01-Zohor:09-Jakubov'!Q7)</f>
        <v>0</v>
      </c>
      <c r="S7" s="33">
        <f>SUM('01-Zohor:09-Jakubov'!R7)</f>
        <v>0</v>
      </c>
      <c r="T7" s="28">
        <f>SUM('01-Zohor:09-Jakubov'!S7)</f>
        <v>0</v>
      </c>
      <c r="U7" s="33">
        <f>SUM('01-Zohor:09-Jakubov'!T7)</f>
        <v>0</v>
      </c>
      <c r="V7" s="28">
        <f>SUM('01-Zohor:09-Jakubov'!U7)</f>
        <v>0</v>
      </c>
      <c r="W7" s="34">
        <f>SUM('01-Zohor:09-Jakubov'!V7)</f>
        <v>0</v>
      </c>
      <c r="X7" s="28">
        <f>SUM('01-Zohor:09-Jakubov'!W7)</f>
        <v>0</v>
      </c>
      <c r="Y7" s="34">
        <f>SUM('01-Zohor:09-Jakubov'!X7)</f>
        <v>0</v>
      </c>
      <c r="Z7" s="27">
        <f>SUM('01-Zohor:09-Jakubov'!Y7)</f>
        <v>0</v>
      </c>
      <c r="AA7" s="34">
        <f>SUM('01-Zohor:09-Jakubov'!Z7)</f>
        <v>0</v>
      </c>
      <c r="AB7" s="27">
        <f>SUM('01-Zohor:09-Jakubov'!AA7)</f>
        <v>0</v>
      </c>
      <c r="AC7" s="34">
        <f>SUM('01-Zohor:09-Jakubov'!AB7)</f>
        <v>0</v>
      </c>
      <c r="AD7" s="27">
        <f>SUM('01-Zohor:09-Jakubov'!AC7)</f>
        <v>0</v>
      </c>
      <c r="AE7" s="30">
        <f t="shared" ref="AE7:AF21" si="0">AC7+AA7+Y7+W7+U7+S7+Q7+O7+M7+K7+I7+G7+E7</f>
        <v>222</v>
      </c>
      <c r="AF7" s="31">
        <f t="shared" si="0"/>
        <v>616.94000000000005</v>
      </c>
      <c r="AH7" s="43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</row>
    <row r="8" spans="2:531" ht="11.4" customHeight="1" x14ac:dyDescent="0.3">
      <c r="B8" s="13" t="s">
        <v>47</v>
      </c>
      <c r="C8" s="14" t="s">
        <v>55</v>
      </c>
      <c r="D8" s="35">
        <f>SUM('01-Zohor:09-Jakubov'!AF8)</f>
        <v>6539</v>
      </c>
      <c r="E8" s="34">
        <f>SUM('01-Zohor:09-Jakubov'!D8)</f>
        <v>1219</v>
      </c>
      <c r="F8" s="27">
        <f>SUM('01-Zohor:09-Jakubov'!E8)</f>
        <v>3650.19</v>
      </c>
      <c r="G8" s="33">
        <f>SUM('01-Zohor:09-Jakubov'!F8)</f>
        <v>0</v>
      </c>
      <c r="H8" s="28">
        <f>SUM('01-Zohor:09-Jakubov'!G8)</f>
        <v>0</v>
      </c>
      <c r="I8" s="33">
        <f>SUM('01-Zohor:09-Jakubov'!H8)</f>
        <v>36</v>
      </c>
      <c r="J8" s="28">
        <f>SUM('01-Zohor:09-Jakubov'!I8)</f>
        <v>24.72</v>
      </c>
      <c r="K8" s="33">
        <f>SUM('01-Zohor:09-Jakubov'!J8)</f>
        <v>28</v>
      </c>
      <c r="L8" s="28">
        <f>SUM('01-Zohor:09-Jakubov'!K8)</f>
        <v>28.9</v>
      </c>
      <c r="M8" s="33">
        <f>SUM('01-Zohor:09-Jakubov'!L8)</f>
        <v>0</v>
      </c>
      <c r="N8" s="28">
        <f>SUM('01-Zohor:09-Jakubov'!M8)</f>
        <v>0</v>
      </c>
      <c r="O8" s="33">
        <f>SUM('01-Zohor:09-Jakubov'!N8)</f>
        <v>1</v>
      </c>
      <c r="P8" s="28">
        <f>SUM('01-Zohor:09-Jakubov'!O8)</f>
        <v>7</v>
      </c>
      <c r="Q8" s="33">
        <f>SUM('01-Zohor:09-Jakubov'!P8)</f>
        <v>8</v>
      </c>
      <c r="R8" s="28">
        <f>SUM('01-Zohor:09-Jakubov'!Q8)</f>
        <v>24.5</v>
      </c>
      <c r="S8" s="33">
        <f>SUM('01-Zohor:09-Jakubov'!R8)</f>
        <v>10</v>
      </c>
      <c r="T8" s="28">
        <f>SUM('01-Zohor:09-Jakubov'!S8)</f>
        <v>26.490000000000002</v>
      </c>
      <c r="U8" s="33">
        <f>SUM('01-Zohor:09-Jakubov'!T8)</f>
        <v>19</v>
      </c>
      <c r="V8" s="28">
        <f>SUM('01-Zohor:09-Jakubov'!U8)</f>
        <v>120.19999999999999</v>
      </c>
      <c r="W8" s="34">
        <f>SUM('01-Zohor:09-Jakubov'!V8)</f>
        <v>5</v>
      </c>
      <c r="X8" s="28">
        <f>SUM('01-Zohor:09-Jakubov'!W8)</f>
        <v>5.9</v>
      </c>
      <c r="Y8" s="33">
        <f>SUM('01-Zohor:09-Jakubov'!X8)</f>
        <v>0</v>
      </c>
      <c r="Z8" s="27">
        <f>SUM('01-Zohor:09-Jakubov'!Y8)</f>
        <v>0</v>
      </c>
      <c r="AA8" s="34">
        <f>SUM('01-Zohor:09-Jakubov'!Z8)</f>
        <v>0</v>
      </c>
      <c r="AB8" s="27">
        <f>SUM('01-Zohor:09-Jakubov'!AA8)</f>
        <v>0</v>
      </c>
      <c r="AC8" s="34">
        <f>SUM('01-Zohor:09-Jakubov'!AB8)</f>
        <v>108</v>
      </c>
      <c r="AD8" s="27">
        <f>SUM('01-Zohor:09-Jakubov'!AC8)</f>
        <v>27.85</v>
      </c>
      <c r="AE8" s="30">
        <f t="shared" si="0"/>
        <v>1434</v>
      </c>
      <c r="AF8" s="31">
        <f t="shared" si="0"/>
        <v>3915.75</v>
      </c>
      <c r="AH8" s="4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</row>
    <row r="9" spans="2:531" ht="11.4" customHeight="1" x14ac:dyDescent="0.3">
      <c r="B9" s="13" t="s">
        <v>19</v>
      </c>
      <c r="C9" s="14" t="s">
        <v>56</v>
      </c>
      <c r="D9" s="35">
        <f>SUM('01-Zohor:09-Jakubov'!AF9)</f>
        <v>1885</v>
      </c>
      <c r="E9" s="34">
        <f>SUM('01-Zohor:09-Jakubov'!D9)</f>
        <v>269</v>
      </c>
      <c r="F9" s="27">
        <f>SUM('01-Zohor:09-Jakubov'!E9)</f>
        <v>772.97</v>
      </c>
      <c r="G9" s="33">
        <f>SUM('01-Zohor:09-Jakubov'!F9)</f>
        <v>0</v>
      </c>
      <c r="H9" s="28">
        <f>SUM('01-Zohor:09-Jakubov'!G9)</f>
        <v>0</v>
      </c>
      <c r="I9" s="33">
        <f>SUM('01-Zohor:09-Jakubov'!H9)</f>
        <v>15</v>
      </c>
      <c r="J9" s="28">
        <f>SUM('01-Zohor:09-Jakubov'!I9)</f>
        <v>10.72</v>
      </c>
      <c r="K9" s="33">
        <f>SUM('01-Zohor:09-Jakubov'!J9)</f>
        <v>6</v>
      </c>
      <c r="L9" s="28">
        <f>SUM('01-Zohor:09-Jakubov'!K9)</f>
        <v>7.5</v>
      </c>
      <c r="M9" s="33">
        <f>SUM('01-Zohor:09-Jakubov'!L9)</f>
        <v>0</v>
      </c>
      <c r="N9" s="28">
        <f>SUM('01-Zohor:09-Jakubov'!M9)</f>
        <v>0</v>
      </c>
      <c r="O9" s="33">
        <f>SUM('01-Zohor:09-Jakubov'!N9)</f>
        <v>0</v>
      </c>
      <c r="P9" s="28">
        <f>SUM('01-Zohor:09-Jakubov'!O9)</f>
        <v>0</v>
      </c>
      <c r="Q9" s="33">
        <f>SUM('01-Zohor:09-Jakubov'!P9)</f>
        <v>4</v>
      </c>
      <c r="R9" s="28">
        <f>SUM('01-Zohor:09-Jakubov'!Q9)</f>
        <v>8</v>
      </c>
      <c r="S9" s="33">
        <f>SUM('01-Zohor:09-Jakubov'!R9)</f>
        <v>10</v>
      </c>
      <c r="T9" s="28">
        <f>SUM('01-Zohor:09-Jakubov'!S9)</f>
        <v>24</v>
      </c>
      <c r="U9" s="33">
        <f>SUM('01-Zohor:09-Jakubov'!T9)</f>
        <v>0</v>
      </c>
      <c r="V9" s="28">
        <f>SUM('01-Zohor:09-Jakubov'!U9)</f>
        <v>0</v>
      </c>
      <c r="W9" s="33">
        <f>SUM('01-Zohor:09-Jakubov'!V9)</f>
        <v>0</v>
      </c>
      <c r="X9" s="28">
        <f>SUM('01-Zohor:09-Jakubov'!W9)</f>
        <v>0</v>
      </c>
      <c r="Y9" s="34">
        <f>SUM('01-Zohor:09-Jakubov'!X9)</f>
        <v>0</v>
      </c>
      <c r="Z9" s="27">
        <f>SUM('01-Zohor:09-Jakubov'!Y9)</f>
        <v>0</v>
      </c>
      <c r="AA9" s="34">
        <f>SUM('01-Zohor:09-Jakubov'!Z9)</f>
        <v>0</v>
      </c>
      <c r="AB9" s="27">
        <f>SUM('01-Zohor:09-Jakubov'!AA9)</f>
        <v>0</v>
      </c>
      <c r="AC9" s="34">
        <f>SUM('01-Zohor:09-Jakubov'!AB9)</f>
        <v>67</v>
      </c>
      <c r="AD9" s="27">
        <f>SUM('01-Zohor:09-Jakubov'!AC9)</f>
        <v>5.4</v>
      </c>
      <c r="AE9" s="30">
        <f t="shared" si="0"/>
        <v>371</v>
      </c>
      <c r="AF9" s="31">
        <f t="shared" si="0"/>
        <v>828.59</v>
      </c>
      <c r="AH9" s="43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</row>
    <row r="10" spans="2:531" ht="11.4" customHeight="1" x14ac:dyDescent="0.3">
      <c r="B10" s="13" t="s">
        <v>20</v>
      </c>
      <c r="C10" s="14" t="s">
        <v>57</v>
      </c>
      <c r="D10" s="35">
        <f>SUM('01-Zohor:09-Jakubov'!AF10)</f>
        <v>1437</v>
      </c>
      <c r="E10" s="34">
        <f>SUM('01-Zohor:09-Jakubov'!D10)</f>
        <v>207</v>
      </c>
      <c r="F10" s="27">
        <f>SUM('01-Zohor:09-Jakubov'!E10)</f>
        <v>723.54</v>
      </c>
      <c r="G10" s="33">
        <f>SUM('01-Zohor:09-Jakubov'!F10)</f>
        <v>0</v>
      </c>
      <c r="H10" s="28">
        <f>SUM('01-Zohor:09-Jakubov'!G10)</f>
        <v>0</v>
      </c>
      <c r="I10" s="33">
        <f>SUM('01-Zohor:09-Jakubov'!H10)</f>
        <v>3</v>
      </c>
      <c r="J10" s="28">
        <f>SUM('01-Zohor:09-Jakubov'!I10)</f>
        <v>3</v>
      </c>
      <c r="K10" s="33">
        <f>SUM('01-Zohor:09-Jakubov'!J10)</f>
        <v>0</v>
      </c>
      <c r="L10" s="28">
        <f>SUM('01-Zohor:09-Jakubov'!K10)</f>
        <v>0</v>
      </c>
      <c r="M10" s="33">
        <f>SUM('01-Zohor:09-Jakubov'!L10)</f>
        <v>0</v>
      </c>
      <c r="N10" s="28">
        <f>SUM('01-Zohor:09-Jakubov'!M10)</f>
        <v>0</v>
      </c>
      <c r="O10" s="33">
        <f>SUM('01-Zohor:09-Jakubov'!N10)</f>
        <v>2</v>
      </c>
      <c r="P10" s="28">
        <f>SUM('01-Zohor:09-Jakubov'!O10)</f>
        <v>6</v>
      </c>
      <c r="Q10" s="33">
        <f>SUM('01-Zohor:09-Jakubov'!P10)</f>
        <v>1</v>
      </c>
      <c r="R10" s="28">
        <f>SUM('01-Zohor:09-Jakubov'!Q10)</f>
        <v>2</v>
      </c>
      <c r="S10" s="33">
        <f>SUM('01-Zohor:09-Jakubov'!R10)</f>
        <v>7</v>
      </c>
      <c r="T10" s="28">
        <f>SUM('01-Zohor:09-Jakubov'!S10)</f>
        <v>14.5</v>
      </c>
      <c r="U10" s="33">
        <f>SUM('01-Zohor:09-Jakubov'!T10)</f>
        <v>4</v>
      </c>
      <c r="V10" s="28">
        <f>SUM('01-Zohor:09-Jakubov'!U10)</f>
        <v>14</v>
      </c>
      <c r="W10" s="33">
        <f>SUM('01-Zohor:09-Jakubov'!V10)</f>
        <v>0</v>
      </c>
      <c r="X10" s="28">
        <f>SUM('01-Zohor:09-Jakubov'!W10)</f>
        <v>0</v>
      </c>
      <c r="Y10" s="34">
        <f>SUM('01-Zohor:09-Jakubov'!X10)</f>
        <v>0</v>
      </c>
      <c r="Z10" s="27">
        <f>SUM('01-Zohor:09-Jakubov'!Y10)</f>
        <v>0</v>
      </c>
      <c r="AA10" s="34">
        <f>SUM('01-Zohor:09-Jakubov'!Z10)</f>
        <v>0</v>
      </c>
      <c r="AB10" s="27">
        <f>SUM('01-Zohor:09-Jakubov'!AA10)</f>
        <v>0</v>
      </c>
      <c r="AC10" s="34">
        <f>SUM('01-Zohor:09-Jakubov'!AB10)</f>
        <v>0</v>
      </c>
      <c r="AD10" s="27">
        <f>SUM('01-Zohor:09-Jakubov'!AC10)</f>
        <v>0</v>
      </c>
      <c r="AE10" s="30">
        <f>AC10+AA10+Y10+W10+U10+S10+Q10+O10+M10+K10+I10+G10+E10</f>
        <v>224</v>
      </c>
      <c r="AF10" s="31">
        <f t="shared" si="0"/>
        <v>763.04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</row>
    <row r="11" spans="2:531" ht="11.4" customHeight="1" x14ac:dyDescent="0.3">
      <c r="B11" s="13" t="s">
        <v>21</v>
      </c>
      <c r="C11" s="14" t="s">
        <v>58</v>
      </c>
      <c r="D11" s="35">
        <f>SUM('01-Zohor:09-Jakubov'!AF11)</f>
        <v>1542</v>
      </c>
      <c r="E11" s="34">
        <f>SUM('01-Zohor:09-Jakubov'!D11)</f>
        <v>178</v>
      </c>
      <c r="F11" s="27">
        <f>SUM('01-Zohor:09-Jakubov'!E11)</f>
        <v>486.5</v>
      </c>
      <c r="G11" s="33">
        <f>SUM('01-Zohor:09-Jakubov'!F11)</f>
        <v>1</v>
      </c>
      <c r="H11" s="28">
        <f>SUM('01-Zohor:09-Jakubov'!G11)</f>
        <v>2</v>
      </c>
      <c r="I11" s="33">
        <f>SUM('01-Zohor:09-Jakubov'!H11)</f>
        <v>19</v>
      </c>
      <c r="J11" s="28">
        <f>SUM('01-Zohor:09-Jakubov'!I11)</f>
        <v>10.5</v>
      </c>
      <c r="K11" s="33">
        <f>SUM('01-Zohor:09-Jakubov'!J11)</f>
        <v>10</v>
      </c>
      <c r="L11" s="28">
        <f>SUM('01-Zohor:09-Jakubov'!K11)</f>
        <v>9</v>
      </c>
      <c r="M11" s="33">
        <f>SUM('01-Zohor:09-Jakubov'!L11)</f>
        <v>0</v>
      </c>
      <c r="N11" s="28">
        <f>SUM('01-Zohor:09-Jakubov'!M11)</f>
        <v>0</v>
      </c>
      <c r="O11" s="33">
        <f>SUM('01-Zohor:09-Jakubov'!N11)</f>
        <v>0</v>
      </c>
      <c r="P11" s="28">
        <f>SUM('01-Zohor:09-Jakubov'!O11)</f>
        <v>0</v>
      </c>
      <c r="Q11" s="33">
        <f>SUM('01-Zohor:09-Jakubov'!P11)</f>
        <v>0</v>
      </c>
      <c r="R11" s="28">
        <f>SUM('01-Zohor:09-Jakubov'!Q11)</f>
        <v>0</v>
      </c>
      <c r="S11" s="33">
        <f>SUM('01-Zohor:09-Jakubov'!R11)</f>
        <v>1</v>
      </c>
      <c r="T11" s="28">
        <f>SUM('01-Zohor:09-Jakubov'!S11)</f>
        <v>3</v>
      </c>
      <c r="U11" s="33">
        <f>SUM('01-Zohor:09-Jakubov'!T11)</f>
        <v>0</v>
      </c>
      <c r="V11" s="28">
        <f>SUM('01-Zohor:09-Jakubov'!U11)</f>
        <v>0</v>
      </c>
      <c r="W11" s="33">
        <f>SUM('01-Zohor:09-Jakubov'!V11)</f>
        <v>0</v>
      </c>
      <c r="X11" s="28">
        <f>SUM('01-Zohor:09-Jakubov'!W11)</f>
        <v>0</v>
      </c>
      <c r="Y11" s="34">
        <f>SUM('01-Zohor:09-Jakubov'!X11)</f>
        <v>0</v>
      </c>
      <c r="Z11" s="27">
        <f>SUM('01-Zohor:09-Jakubov'!Y11)</f>
        <v>0</v>
      </c>
      <c r="AA11" s="34">
        <f>SUM('01-Zohor:09-Jakubov'!Z11)</f>
        <v>0</v>
      </c>
      <c r="AB11" s="27">
        <f>SUM('01-Zohor:09-Jakubov'!AA11)</f>
        <v>0</v>
      </c>
      <c r="AC11" s="34">
        <f>SUM('01-Zohor:09-Jakubov'!AB11)</f>
        <v>0</v>
      </c>
      <c r="AD11" s="27">
        <f>SUM('01-Zohor:09-Jakubov'!AC11)</f>
        <v>0</v>
      </c>
      <c r="AE11" s="30">
        <f>AC11+AA11+Y11+W11+U11+S11+Q11+O11+M11+K11+I11+G11+E11</f>
        <v>209</v>
      </c>
      <c r="AF11" s="31">
        <f t="shared" si="0"/>
        <v>511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</row>
    <row r="12" spans="2:531" ht="11.4" customHeight="1" x14ac:dyDescent="0.3">
      <c r="B12" s="13" t="s">
        <v>22</v>
      </c>
      <c r="C12" s="14" t="s">
        <v>59</v>
      </c>
      <c r="D12" s="35">
        <f>SUM('01-Zohor:09-Jakubov'!AF12)</f>
        <v>193</v>
      </c>
      <c r="E12" s="34">
        <f>SUM('01-Zohor:09-Jakubov'!D12)</f>
        <v>18</v>
      </c>
      <c r="F12" s="27">
        <f>SUM('01-Zohor:09-Jakubov'!E12)</f>
        <v>75</v>
      </c>
      <c r="G12" s="33">
        <f>SUM('01-Zohor:09-Jakubov'!F12)</f>
        <v>0</v>
      </c>
      <c r="H12" s="28">
        <f>SUM('01-Zohor:09-Jakubov'!G12)</f>
        <v>0</v>
      </c>
      <c r="I12" s="33">
        <f>SUM('01-Zohor:09-Jakubov'!H12)</f>
        <v>1</v>
      </c>
      <c r="J12" s="28">
        <f>SUM('01-Zohor:09-Jakubov'!I12)</f>
        <v>0.3</v>
      </c>
      <c r="K12" s="33">
        <f>SUM('01-Zohor:09-Jakubov'!J12)</f>
        <v>4</v>
      </c>
      <c r="L12" s="28">
        <f>SUM('01-Zohor:09-Jakubov'!K12)</f>
        <v>4</v>
      </c>
      <c r="M12" s="33">
        <f>SUM('01-Zohor:09-Jakubov'!L12)</f>
        <v>0</v>
      </c>
      <c r="N12" s="28">
        <f>SUM('01-Zohor:09-Jakubov'!M12)</f>
        <v>0</v>
      </c>
      <c r="O12" s="33">
        <f>SUM('01-Zohor:09-Jakubov'!N12)</f>
        <v>0</v>
      </c>
      <c r="P12" s="28">
        <f>SUM('01-Zohor:09-Jakubov'!O12)</f>
        <v>0</v>
      </c>
      <c r="Q12" s="33">
        <f>SUM('01-Zohor:09-Jakubov'!P12)</f>
        <v>13</v>
      </c>
      <c r="R12" s="28">
        <f>SUM('01-Zohor:09-Jakubov'!Q12)</f>
        <v>27.8</v>
      </c>
      <c r="S12" s="33">
        <f>SUM('01-Zohor:09-Jakubov'!R12)</f>
        <v>0</v>
      </c>
      <c r="T12" s="28">
        <f>SUM('01-Zohor:09-Jakubov'!S12)</f>
        <v>0</v>
      </c>
      <c r="U12" s="33">
        <f>SUM('01-Zohor:09-Jakubov'!T12)</f>
        <v>0</v>
      </c>
      <c r="V12" s="28">
        <f>SUM('01-Zohor:09-Jakubov'!U12)</f>
        <v>0</v>
      </c>
      <c r="W12" s="33">
        <f>SUM('01-Zohor:09-Jakubov'!V12)</f>
        <v>0</v>
      </c>
      <c r="X12" s="28">
        <f>SUM('01-Zohor:09-Jakubov'!W12)</f>
        <v>0</v>
      </c>
      <c r="Y12" s="34">
        <f>SUM('01-Zohor:09-Jakubov'!X12)</f>
        <v>0</v>
      </c>
      <c r="Z12" s="27">
        <f>SUM('01-Zohor:09-Jakubov'!Y12)</f>
        <v>0</v>
      </c>
      <c r="AA12" s="34">
        <f>SUM('01-Zohor:09-Jakubov'!Z12)</f>
        <v>0</v>
      </c>
      <c r="AB12" s="27">
        <f>SUM('01-Zohor:09-Jakubov'!AA12)</f>
        <v>0</v>
      </c>
      <c r="AC12" s="34">
        <f>SUM('01-Zohor:09-Jakubov'!AB12)</f>
        <v>5</v>
      </c>
      <c r="AD12" s="27">
        <f>SUM('01-Zohor:09-Jakubov'!AC12)</f>
        <v>1.6</v>
      </c>
      <c r="AE12" s="30">
        <f t="shared" si="0"/>
        <v>41</v>
      </c>
      <c r="AF12" s="31">
        <f t="shared" si="0"/>
        <v>108.7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</row>
    <row r="13" spans="2:531" ht="11.4" customHeight="1" x14ac:dyDescent="0.3">
      <c r="B13" s="13" t="s">
        <v>23</v>
      </c>
      <c r="C13" s="14" t="s">
        <v>60</v>
      </c>
      <c r="D13" s="35">
        <f>SUM('01-Zohor:09-Jakubov'!AF13)</f>
        <v>473</v>
      </c>
      <c r="E13" s="34">
        <f>SUM('01-Zohor:09-Jakubov'!D13)</f>
        <v>29</v>
      </c>
      <c r="F13" s="27">
        <f>SUM('01-Zohor:09-Jakubov'!E13)</f>
        <v>107.3</v>
      </c>
      <c r="G13" s="33">
        <f>SUM('01-Zohor:09-Jakubov'!F13)</f>
        <v>1</v>
      </c>
      <c r="H13" s="28">
        <f>SUM('01-Zohor:09-Jakubov'!G13)</f>
        <v>1</v>
      </c>
      <c r="I13" s="33">
        <f>SUM('01-Zohor:09-Jakubov'!H13)</f>
        <v>2</v>
      </c>
      <c r="J13" s="28">
        <f>SUM('01-Zohor:09-Jakubov'!I13)</f>
        <v>2.5</v>
      </c>
      <c r="K13" s="33">
        <f>SUM('01-Zohor:09-Jakubov'!J13)</f>
        <v>4</v>
      </c>
      <c r="L13" s="28">
        <f>SUM('01-Zohor:09-Jakubov'!K13)</f>
        <v>5</v>
      </c>
      <c r="M13" s="33">
        <f>SUM('01-Zohor:09-Jakubov'!L13)</f>
        <v>0</v>
      </c>
      <c r="N13" s="28">
        <f>SUM('01-Zohor:09-Jakubov'!M13)</f>
        <v>0</v>
      </c>
      <c r="O13" s="33">
        <f>SUM('01-Zohor:09-Jakubov'!N13)</f>
        <v>0</v>
      </c>
      <c r="P13" s="28">
        <f>SUM('01-Zohor:09-Jakubov'!O13)</f>
        <v>0</v>
      </c>
      <c r="Q13" s="33">
        <f>SUM('01-Zohor:09-Jakubov'!P13)</f>
        <v>5</v>
      </c>
      <c r="R13" s="28">
        <f>SUM('01-Zohor:09-Jakubov'!Q13)</f>
        <v>11</v>
      </c>
      <c r="S13" s="33">
        <f>SUM('01-Zohor:09-Jakubov'!R13)</f>
        <v>2</v>
      </c>
      <c r="T13" s="28">
        <f>SUM('01-Zohor:09-Jakubov'!S13)</f>
        <v>2</v>
      </c>
      <c r="U13" s="33">
        <f>SUM('01-Zohor:09-Jakubov'!T13)</f>
        <v>0</v>
      </c>
      <c r="V13" s="28">
        <f>SUM('01-Zohor:09-Jakubov'!U13)</f>
        <v>0</v>
      </c>
      <c r="W13" s="33">
        <f>SUM('01-Zohor:09-Jakubov'!V13)</f>
        <v>0</v>
      </c>
      <c r="X13" s="28">
        <f>SUM('01-Zohor:09-Jakubov'!W13)</f>
        <v>0</v>
      </c>
      <c r="Y13" s="34">
        <f>SUM('01-Zohor:09-Jakubov'!X13)</f>
        <v>0</v>
      </c>
      <c r="Z13" s="27">
        <f>SUM('01-Zohor:09-Jakubov'!Y13)</f>
        <v>0</v>
      </c>
      <c r="AA13" s="34">
        <f>SUM('01-Zohor:09-Jakubov'!Z13)</f>
        <v>0</v>
      </c>
      <c r="AB13" s="27">
        <f>SUM('01-Zohor:09-Jakubov'!AA13)</f>
        <v>0</v>
      </c>
      <c r="AC13" s="34">
        <f>SUM('01-Zohor:09-Jakubov'!AB13)</f>
        <v>0</v>
      </c>
      <c r="AD13" s="27">
        <f>SUM('01-Zohor:09-Jakubov'!AC13)</f>
        <v>0</v>
      </c>
      <c r="AE13" s="30">
        <f>AC13+AA13+Y13+W13+U13+S13+Q13+O13+M13+K13+I13+G13+E13</f>
        <v>43</v>
      </c>
      <c r="AF13" s="31">
        <f t="shared" si="0"/>
        <v>128.80000000000001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</row>
    <row r="14" spans="2:531" ht="11.4" customHeight="1" x14ac:dyDescent="0.3">
      <c r="B14" s="13" t="s">
        <v>50</v>
      </c>
      <c r="C14" s="14" t="s">
        <v>61</v>
      </c>
      <c r="D14" s="35">
        <f>SUM('01-Zohor:09-Jakubov'!AF14)</f>
        <v>1</v>
      </c>
      <c r="E14" s="34">
        <f>SUM('01-Zohor:09-Jakubov'!D14)</f>
        <v>0</v>
      </c>
      <c r="F14" s="27">
        <f>SUM('01-Zohor:09-Jakubov'!E14)</f>
        <v>0</v>
      </c>
      <c r="G14" s="33">
        <f>SUM('01-Zohor:09-Jakubov'!F14)</f>
        <v>0</v>
      </c>
      <c r="H14" s="28">
        <f>SUM('01-Zohor:09-Jakubov'!G14)</f>
        <v>0</v>
      </c>
      <c r="I14" s="33">
        <f>SUM('01-Zohor:09-Jakubov'!H14)</f>
        <v>0</v>
      </c>
      <c r="J14" s="28">
        <f>SUM('01-Zohor:09-Jakubov'!I14)</f>
        <v>0</v>
      </c>
      <c r="K14" s="33">
        <f>SUM('01-Zohor:09-Jakubov'!J14)</f>
        <v>0</v>
      </c>
      <c r="L14" s="28">
        <f>SUM('01-Zohor:09-Jakubov'!K14)</f>
        <v>0</v>
      </c>
      <c r="M14" s="33">
        <f>SUM('01-Zohor:09-Jakubov'!L14)</f>
        <v>0</v>
      </c>
      <c r="N14" s="28">
        <f>SUM('01-Zohor:09-Jakubov'!M14)</f>
        <v>0</v>
      </c>
      <c r="O14" s="33">
        <f>SUM('01-Zohor:09-Jakubov'!N14)</f>
        <v>0</v>
      </c>
      <c r="P14" s="28">
        <f>SUM('01-Zohor:09-Jakubov'!O14)</f>
        <v>0</v>
      </c>
      <c r="Q14" s="33">
        <f>SUM('01-Zohor:09-Jakubov'!P14)</f>
        <v>0</v>
      </c>
      <c r="R14" s="28">
        <f>SUM('01-Zohor:09-Jakubov'!Q14)</f>
        <v>0</v>
      </c>
      <c r="S14" s="33">
        <f>SUM('01-Zohor:09-Jakubov'!R14)</f>
        <v>0</v>
      </c>
      <c r="T14" s="28">
        <f>SUM('01-Zohor:09-Jakubov'!S14)</f>
        <v>0</v>
      </c>
      <c r="U14" s="33">
        <f>SUM('01-Zohor:09-Jakubov'!T14)</f>
        <v>0</v>
      </c>
      <c r="V14" s="28">
        <f>SUM('01-Zohor:09-Jakubov'!U14)</f>
        <v>0</v>
      </c>
      <c r="W14" s="33">
        <f>SUM('01-Zohor:09-Jakubov'!V14)</f>
        <v>0</v>
      </c>
      <c r="X14" s="28">
        <f>SUM('01-Zohor:09-Jakubov'!W14)</f>
        <v>0</v>
      </c>
      <c r="Y14" s="34">
        <f>SUM('01-Zohor:09-Jakubov'!X14)</f>
        <v>0</v>
      </c>
      <c r="Z14" s="27">
        <f>SUM('01-Zohor:09-Jakubov'!Y14)</f>
        <v>0</v>
      </c>
      <c r="AA14" s="34">
        <f>SUM('01-Zohor:09-Jakubov'!Z14)</f>
        <v>0</v>
      </c>
      <c r="AB14" s="27">
        <f>SUM('01-Zohor:09-Jakubov'!AA14)</f>
        <v>0</v>
      </c>
      <c r="AC14" s="34">
        <f>SUM('01-Zohor:09-Jakubov'!AB14)</f>
        <v>0</v>
      </c>
      <c r="AD14" s="27">
        <f>SUM('01-Zohor:09-Jakubov'!AC14)</f>
        <v>0</v>
      </c>
      <c r="AE14" s="30">
        <f>AC14+AA14+Y14+W14+U14+S14+Q14+O14+M14+K14+I14+G14+E14</f>
        <v>0</v>
      </c>
      <c r="AF14" s="31">
        <f t="shared" si="0"/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</row>
    <row r="15" spans="2:531" ht="11.4" customHeight="1" x14ac:dyDescent="0.3">
      <c r="B15" s="13" t="s">
        <v>24</v>
      </c>
      <c r="C15" s="14" t="s">
        <v>62</v>
      </c>
      <c r="D15" s="35">
        <f>SUM('01-Zohor:09-Jakubov'!AF15)</f>
        <v>106</v>
      </c>
      <c r="E15" s="34">
        <f>SUM('01-Zohor:09-Jakubov'!D15)</f>
        <v>10</v>
      </c>
      <c r="F15" s="27">
        <f>SUM('01-Zohor:09-Jakubov'!E15)</f>
        <v>29</v>
      </c>
      <c r="G15" s="33">
        <f>SUM('01-Zohor:09-Jakubov'!F15)</f>
        <v>0</v>
      </c>
      <c r="H15" s="28">
        <f>SUM('01-Zohor:09-Jakubov'!G15)</f>
        <v>0</v>
      </c>
      <c r="I15" s="33">
        <f>SUM('01-Zohor:09-Jakubov'!H15)</f>
        <v>0</v>
      </c>
      <c r="J15" s="28">
        <f>SUM('01-Zohor:09-Jakubov'!I15)</f>
        <v>0</v>
      </c>
      <c r="K15" s="33">
        <f>SUM('01-Zohor:09-Jakubov'!J15)</f>
        <v>0</v>
      </c>
      <c r="L15" s="28">
        <f>SUM('01-Zohor:09-Jakubov'!K15)</f>
        <v>0</v>
      </c>
      <c r="M15" s="33">
        <f>SUM('01-Zohor:09-Jakubov'!L15)</f>
        <v>0</v>
      </c>
      <c r="N15" s="28">
        <f>SUM('01-Zohor:09-Jakubov'!M15)</f>
        <v>0</v>
      </c>
      <c r="O15" s="33">
        <f>SUM('01-Zohor:09-Jakubov'!N15)</f>
        <v>0</v>
      </c>
      <c r="P15" s="28">
        <f>SUM('01-Zohor:09-Jakubov'!O15)</f>
        <v>0</v>
      </c>
      <c r="Q15" s="33">
        <f>SUM('01-Zohor:09-Jakubov'!P15)</f>
        <v>2</v>
      </c>
      <c r="R15" s="28">
        <f>SUM('01-Zohor:09-Jakubov'!Q15)</f>
        <v>6</v>
      </c>
      <c r="S15" s="33">
        <f>SUM('01-Zohor:09-Jakubov'!R15)</f>
        <v>0</v>
      </c>
      <c r="T15" s="28">
        <f>SUM('01-Zohor:09-Jakubov'!S15)</f>
        <v>0</v>
      </c>
      <c r="U15" s="33">
        <f>SUM('01-Zohor:09-Jakubov'!T15)</f>
        <v>0</v>
      </c>
      <c r="V15" s="28">
        <f>SUM('01-Zohor:09-Jakubov'!U15)</f>
        <v>0</v>
      </c>
      <c r="W15" s="33">
        <f>SUM('01-Zohor:09-Jakubov'!V15)</f>
        <v>0</v>
      </c>
      <c r="X15" s="28">
        <f>SUM('01-Zohor:09-Jakubov'!W15)</f>
        <v>0</v>
      </c>
      <c r="Y15" s="34">
        <f>SUM('01-Zohor:09-Jakubov'!X15)</f>
        <v>0</v>
      </c>
      <c r="Z15" s="27">
        <f>SUM('01-Zohor:09-Jakubov'!Y15)</f>
        <v>0</v>
      </c>
      <c r="AA15" s="34">
        <f>SUM('01-Zohor:09-Jakubov'!Z15)</f>
        <v>0</v>
      </c>
      <c r="AB15" s="27">
        <f>SUM('01-Zohor:09-Jakubov'!AA15)</f>
        <v>0</v>
      </c>
      <c r="AC15" s="34">
        <f>SUM('01-Zohor:09-Jakubov'!AB15)</f>
        <v>0</v>
      </c>
      <c r="AD15" s="27">
        <f>SUM('01-Zohor:09-Jakubov'!AC15)</f>
        <v>0</v>
      </c>
      <c r="AE15" s="30">
        <f>AC15+AA15+Y15+W15+U15+S15+Q15+O15+M15+K15+I15+G15+E15</f>
        <v>12</v>
      </c>
      <c r="AF15" s="31">
        <f t="shared" si="0"/>
        <v>35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</row>
    <row r="16" spans="2:531" ht="11.4" customHeight="1" x14ac:dyDescent="0.3">
      <c r="B16" s="13" t="s">
        <v>89</v>
      </c>
      <c r="C16" s="14" t="s">
        <v>63</v>
      </c>
      <c r="D16" s="35">
        <f>SUM('01-Zohor:09-Jakubov'!AF16)</f>
        <v>4210</v>
      </c>
      <c r="E16" s="34">
        <f>SUM('01-Zohor:09-Jakubov'!D16)</f>
        <v>956</v>
      </c>
      <c r="F16" s="27">
        <f>SUM('01-Zohor:09-Jakubov'!E16)</f>
        <v>2728.5600000000004</v>
      </c>
      <c r="G16" s="33">
        <f>SUM('01-Zohor:09-Jakubov'!F16)</f>
        <v>0</v>
      </c>
      <c r="H16" s="28">
        <f>SUM('01-Zohor:09-Jakubov'!G16)</f>
        <v>0</v>
      </c>
      <c r="I16" s="33">
        <f>SUM('01-Zohor:09-Jakubov'!H16)</f>
        <v>4</v>
      </c>
      <c r="J16" s="28">
        <f>SUM('01-Zohor:09-Jakubov'!I16)</f>
        <v>3.3</v>
      </c>
      <c r="K16" s="33">
        <f>SUM('01-Zohor:09-Jakubov'!J16)</f>
        <v>9</v>
      </c>
      <c r="L16" s="28">
        <f>SUM('01-Zohor:09-Jakubov'!K16)</f>
        <v>9</v>
      </c>
      <c r="M16" s="33">
        <f>SUM('01-Zohor:09-Jakubov'!L16)</f>
        <v>2</v>
      </c>
      <c r="N16" s="28">
        <f>SUM('01-Zohor:09-Jakubov'!M16)</f>
        <v>5</v>
      </c>
      <c r="O16" s="33">
        <f>SUM('01-Zohor:09-Jakubov'!N16)</f>
        <v>0</v>
      </c>
      <c r="P16" s="28">
        <f>SUM('01-Zohor:09-Jakubov'!O16)</f>
        <v>0</v>
      </c>
      <c r="Q16" s="33">
        <f>SUM('01-Zohor:09-Jakubov'!P16)</f>
        <v>0</v>
      </c>
      <c r="R16" s="28">
        <f>SUM('01-Zohor:09-Jakubov'!Q16)</f>
        <v>0</v>
      </c>
      <c r="S16" s="33">
        <f>SUM('01-Zohor:09-Jakubov'!R16)</f>
        <v>2</v>
      </c>
      <c r="T16" s="28">
        <f>SUM('01-Zohor:09-Jakubov'!S16)</f>
        <v>4</v>
      </c>
      <c r="U16" s="33">
        <f>SUM('01-Zohor:09-Jakubov'!T16)</f>
        <v>2</v>
      </c>
      <c r="V16" s="28">
        <f>SUM('01-Zohor:09-Jakubov'!U16)</f>
        <v>10</v>
      </c>
      <c r="W16" s="33">
        <f>SUM('01-Zohor:09-Jakubov'!V16)</f>
        <v>0</v>
      </c>
      <c r="X16" s="28">
        <f>SUM('01-Zohor:09-Jakubov'!W16)</f>
        <v>0</v>
      </c>
      <c r="Y16" s="34">
        <f>SUM('01-Zohor:09-Jakubov'!X16)</f>
        <v>0</v>
      </c>
      <c r="Z16" s="27">
        <f>SUM('01-Zohor:09-Jakubov'!Y16)</f>
        <v>0</v>
      </c>
      <c r="AA16" s="34">
        <f>SUM('01-Zohor:09-Jakubov'!Z16)</f>
        <v>0</v>
      </c>
      <c r="AB16" s="27">
        <f>SUM('01-Zohor:09-Jakubov'!AA16)</f>
        <v>0</v>
      </c>
      <c r="AC16" s="34">
        <f>SUM('01-Zohor:09-Jakubov'!AB16)</f>
        <v>27</v>
      </c>
      <c r="AD16" s="27">
        <f>SUM('01-Zohor:09-Jakubov'!AC16)</f>
        <v>6.4</v>
      </c>
      <c r="AE16" s="30">
        <f t="shared" si="0"/>
        <v>1002</v>
      </c>
      <c r="AF16" s="31">
        <f t="shared" si="0"/>
        <v>2766.26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</row>
    <row r="17" spans="2:531" ht="11.4" customHeight="1" x14ac:dyDescent="0.3">
      <c r="B17" s="13" t="s">
        <v>25</v>
      </c>
      <c r="C17" s="14" t="s">
        <v>64</v>
      </c>
      <c r="D17" s="35">
        <f>SUM('01-Zohor:09-Jakubov'!AF17)</f>
        <v>7</v>
      </c>
      <c r="E17" s="34">
        <f>SUM('01-Zohor:09-Jakubov'!D17)</f>
        <v>0</v>
      </c>
      <c r="F17" s="27">
        <f>SUM('01-Zohor:09-Jakubov'!E17)</f>
        <v>0</v>
      </c>
      <c r="G17" s="33">
        <f>SUM('01-Zohor:09-Jakubov'!F17)</f>
        <v>0</v>
      </c>
      <c r="H17" s="28">
        <f>SUM('01-Zohor:09-Jakubov'!G17)</f>
        <v>0</v>
      </c>
      <c r="I17" s="33">
        <f>SUM('01-Zohor:09-Jakubov'!H17)</f>
        <v>0</v>
      </c>
      <c r="J17" s="28">
        <f>SUM('01-Zohor:09-Jakubov'!I17)</f>
        <v>0</v>
      </c>
      <c r="K17" s="33">
        <f>SUM('01-Zohor:09-Jakubov'!J17)</f>
        <v>5</v>
      </c>
      <c r="L17" s="28">
        <f>SUM('01-Zohor:09-Jakubov'!K17)</f>
        <v>4</v>
      </c>
      <c r="M17" s="33">
        <f>SUM('01-Zohor:09-Jakubov'!L17)</f>
        <v>0</v>
      </c>
      <c r="N17" s="28">
        <f>SUM('01-Zohor:09-Jakubov'!M17)</f>
        <v>0</v>
      </c>
      <c r="O17" s="33">
        <f>SUM('01-Zohor:09-Jakubov'!N17)</f>
        <v>0</v>
      </c>
      <c r="P17" s="28">
        <f>SUM('01-Zohor:09-Jakubov'!O17)</f>
        <v>0</v>
      </c>
      <c r="Q17" s="33">
        <f>SUM('01-Zohor:09-Jakubov'!P17)</f>
        <v>0</v>
      </c>
      <c r="R17" s="28">
        <f>SUM('01-Zohor:09-Jakubov'!Q17)</f>
        <v>0</v>
      </c>
      <c r="S17" s="33">
        <f>SUM('01-Zohor:09-Jakubov'!R17)</f>
        <v>0</v>
      </c>
      <c r="T17" s="28">
        <f>SUM('01-Zohor:09-Jakubov'!S17)</f>
        <v>0</v>
      </c>
      <c r="U17" s="33">
        <f>SUM('01-Zohor:09-Jakubov'!T17)</f>
        <v>0</v>
      </c>
      <c r="V17" s="28">
        <f>SUM('01-Zohor:09-Jakubov'!U17)</f>
        <v>0</v>
      </c>
      <c r="W17" s="33">
        <f>SUM('01-Zohor:09-Jakubov'!V17)</f>
        <v>0</v>
      </c>
      <c r="X17" s="28">
        <f>SUM('01-Zohor:09-Jakubov'!W17)</f>
        <v>0</v>
      </c>
      <c r="Y17" s="34">
        <f>SUM('01-Zohor:09-Jakubov'!X17)</f>
        <v>0</v>
      </c>
      <c r="Z17" s="27">
        <f>SUM('01-Zohor:09-Jakubov'!Y17)</f>
        <v>0</v>
      </c>
      <c r="AA17" s="34">
        <f>SUM('01-Zohor:09-Jakubov'!Z17)</f>
        <v>0</v>
      </c>
      <c r="AB17" s="27">
        <f>SUM('01-Zohor:09-Jakubov'!AA17)</f>
        <v>0</v>
      </c>
      <c r="AC17" s="34">
        <f>SUM('01-Zohor:09-Jakubov'!AB17)</f>
        <v>0</v>
      </c>
      <c r="AD17" s="27">
        <f>SUM('01-Zohor:09-Jakubov'!AC17)</f>
        <v>0</v>
      </c>
      <c r="AE17" s="30">
        <f>AC17+AA17+Y17+W17+U17+S17+Q17+O17+M17+K17+I17+G17+E17</f>
        <v>5</v>
      </c>
      <c r="AF17" s="31">
        <f t="shared" si="0"/>
        <v>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</row>
    <row r="18" spans="2:531" ht="11.4" customHeight="1" x14ac:dyDescent="0.3">
      <c r="B18" s="13" t="s">
        <v>26</v>
      </c>
      <c r="C18" s="14" t="s">
        <v>65</v>
      </c>
      <c r="D18" s="35">
        <f>SUM('01-Zohor:09-Jakubov'!AF18)</f>
        <v>1175</v>
      </c>
      <c r="E18" s="34">
        <f>SUM('01-Zohor:09-Jakubov'!D18)</f>
        <v>243</v>
      </c>
      <c r="F18" s="27">
        <f>SUM('01-Zohor:09-Jakubov'!E18)</f>
        <v>550</v>
      </c>
      <c r="G18" s="33">
        <f>SUM('01-Zohor:09-Jakubov'!F18)</f>
        <v>0</v>
      </c>
      <c r="H18" s="28">
        <f>SUM('01-Zohor:09-Jakubov'!G18)</f>
        <v>0</v>
      </c>
      <c r="I18" s="33">
        <f>SUM('01-Zohor:09-Jakubov'!H18)</f>
        <v>0</v>
      </c>
      <c r="J18" s="28">
        <f>SUM('01-Zohor:09-Jakubov'!I18)</f>
        <v>0</v>
      </c>
      <c r="K18" s="33">
        <f>SUM('01-Zohor:09-Jakubov'!J18)</f>
        <v>3</v>
      </c>
      <c r="L18" s="28">
        <f>SUM('01-Zohor:09-Jakubov'!K18)</f>
        <v>1</v>
      </c>
      <c r="M18" s="33">
        <f>SUM('01-Zohor:09-Jakubov'!L18)</f>
        <v>0</v>
      </c>
      <c r="N18" s="28">
        <f>SUM('01-Zohor:09-Jakubov'!M18)</f>
        <v>0</v>
      </c>
      <c r="O18" s="33">
        <f>SUM('01-Zohor:09-Jakubov'!N18)</f>
        <v>6</v>
      </c>
      <c r="P18" s="28">
        <f>SUM('01-Zohor:09-Jakubov'!O18)</f>
        <v>27.2</v>
      </c>
      <c r="Q18" s="33">
        <f>SUM('01-Zohor:09-Jakubov'!P18)</f>
        <v>2</v>
      </c>
      <c r="R18" s="28">
        <f>SUM('01-Zohor:09-Jakubov'!Q18)</f>
        <v>5</v>
      </c>
      <c r="S18" s="33">
        <f>SUM('01-Zohor:09-Jakubov'!R18)</f>
        <v>6</v>
      </c>
      <c r="T18" s="28">
        <f>SUM('01-Zohor:09-Jakubov'!S18)</f>
        <v>16</v>
      </c>
      <c r="U18" s="33">
        <f>SUM('01-Zohor:09-Jakubov'!T18)</f>
        <v>0</v>
      </c>
      <c r="V18" s="28">
        <f>SUM('01-Zohor:09-Jakubov'!U18)</f>
        <v>0</v>
      </c>
      <c r="W18" s="33">
        <f>SUM('01-Zohor:09-Jakubov'!V18)</f>
        <v>0</v>
      </c>
      <c r="X18" s="28">
        <f>SUM('01-Zohor:09-Jakubov'!W18)</f>
        <v>0</v>
      </c>
      <c r="Y18" s="34">
        <f>SUM('01-Zohor:09-Jakubov'!X18)</f>
        <v>0</v>
      </c>
      <c r="Z18" s="27">
        <f>SUM('01-Zohor:09-Jakubov'!Y18)</f>
        <v>0</v>
      </c>
      <c r="AA18" s="34">
        <f>SUM('01-Zohor:09-Jakubov'!Z18)</f>
        <v>0</v>
      </c>
      <c r="AB18" s="27">
        <f>SUM('01-Zohor:09-Jakubov'!AA18)</f>
        <v>0</v>
      </c>
      <c r="AC18" s="34">
        <f>SUM('01-Zohor:09-Jakubov'!AB18)</f>
        <v>7</v>
      </c>
      <c r="AD18" s="27">
        <f>SUM('01-Zohor:09-Jakubov'!AC18)</f>
        <v>2</v>
      </c>
      <c r="AE18" s="30">
        <f t="shared" si="0"/>
        <v>267</v>
      </c>
      <c r="AF18" s="31">
        <f t="shared" si="0"/>
        <v>601.20000000000005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</row>
    <row r="19" spans="2:531" ht="11.4" customHeight="1" x14ac:dyDescent="0.3">
      <c r="B19" s="13" t="s">
        <v>27</v>
      </c>
      <c r="C19" s="14" t="s">
        <v>66</v>
      </c>
      <c r="D19" s="35">
        <f>SUM('01-Zohor:09-Jakubov'!AF19)</f>
        <v>154</v>
      </c>
      <c r="E19" s="34">
        <f>SUM('01-Zohor:09-Jakubov'!D19)</f>
        <v>87</v>
      </c>
      <c r="F19" s="27">
        <f>SUM('01-Zohor:09-Jakubov'!E19)</f>
        <v>189</v>
      </c>
      <c r="G19" s="33">
        <f>SUM('01-Zohor:09-Jakubov'!F19)</f>
        <v>0</v>
      </c>
      <c r="H19" s="28">
        <f>SUM('01-Zohor:09-Jakubov'!G19)</f>
        <v>0</v>
      </c>
      <c r="I19" s="33">
        <f>SUM('01-Zohor:09-Jakubov'!H19)</f>
        <v>0</v>
      </c>
      <c r="J19" s="28">
        <f>SUM('01-Zohor:09-Jakubov'!I19)</f>
        <v>0</v>
      </c>
      <c r="K19" s="33">
        <f>SUM('01-Zohor:09-Jakubov'!J19)</f>
        <v>0</v>
      </c>
      <c r="L19" s="28">
        <f>SUM('01-Zohor:09-Jakubov'!K19)</f>
        <v>0</v>
      </c>
      <c r="M19" s="33">
        <f>SUM('01-Zohor:09-Jakubov'!L19)</f>
        <v>0</v>
      </c>
      <c r="N19" s="28">
        <f>SUM('01-Zohor:09-Jakubov'!M19)</f>
        <v>0</v>
      </c>
      <c r="O19" s="33">
        <f>SUM('01-Zohor:09-Jakubov'!N19)</f>
        <v>0</v>
      </c>
      <c r="P19" s="28">
        <f>SUM('01-Zohor:09-Jakubov'!O19)</f>
        <v>0</v>
      </c>
      <c r="Q19" s="33">
        <f>SUM('01-Zohor:09-Jakubov'!P19)</f>
        <v>0</v>
      </c>
      <c r="R19" s="28">
        <f>SUM('01-Zohor:09-Jakubov'!Q19)</f>
        <v>0</v>
      </c>
      <c r="S19" s="33">
        <f>SUM('01-Zohor:09-Jakubov'!R19)</f>
        <v>0</v>
      </c>
      <c r="T19" s="28">
        <f>SUM('01-Zohor:09-Jakubov'!S19)</f>
        <v>0</v>
      </c>
      <c r="U19" s="33">
        <f>SUM('01-Zohor:09-Jakubov'!T19)</f>
        <v>0</v>
      </c>
      <c r="V19" s="28">
        <f>SUM('01-Zohor:09-Jakubov'!U19)</f>
        <v>0</v>
      </c>
      <c r="W19" s="33">
        <f>SUM('01-Zohor:09-Jakubov'!V19)</f>
        <v>0</v>
      </c>
      <c r="X19" s="28">
        <f>SUM('01-Zohor:09-Jakubov'!W19)</f>
        <v>0</v>
      </c>
      <c r="Y19" s="34">
        <f>SUM('01-Zohor:09-Jakubov'!X19)</f>
        <v>0</v>
      </c>
      <c r="Z19" s="27">
        <f>SUM('01-Zohor:09-Jakubov'!Y19)</f>
        <v>0</v>
      </c>
      <c r="AA19" s="34">
        <f>SUM('01-Zohor:09-Jakubov'!Z19)</f>
        <v>0</v>
      </c>
      <c r="AB19" s="27">
        <f>SUM('01-Zohor:09-Jakubov'!AA19)</f>
        <v>0</v>
      </c>
      <c r="AC19" s="34">
        <f>SUM('01-Zohor:09-Jakubov'!AB19)</f>
        <v>14</v>
      </c>
      <c r="AD19" s="27">
        <f>SUM('01-Zohor:09-Jakubov'!AC19)</f>
        <v>5</v>
      </c>
      <c r="AE19" s="30">
        <f>AC19+AA19+Y19+W19+U19+S19+Q19+O19+M19+K19+I19+G19+E19</f>
        <v>101</v>
      </c>
      <c r="AF19" s="31">
        <f t="shared" si="0"/>
        <v>194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</row>
    <row r="20" spans="2:531" ht="11.4" customHeight="1" x14ac:dyDescent="0.3">
      <c r="B20" s="13" t="s">
        <v>28</v>
      </c>
      <c r="C20" s="14" t="s">
        <v>67</v>
      </c>
      <c r="D20" s="35">
        <f>SUM('01-Zohor:09-Jakubov'!AF20)</f>
        <v>37</v>
      </c>
      <c r="E20" s="34">
        <f>SUM('01-Zohor:09-Jakubov'!D20)</f>
        <v>0</v>
      </c>
      <c r="F20" s="27">
        <f>SUM('01-Zohor:09-Jakubov'!E20)</f>
        <v>0</v>
      </c>
      <c r="G20" s="33">
        <f>SUM('01-Zohor:09-Jakubov'!F20)</f>
        <v>0</v>
      </c>
      <c r="H20" s="28">
        <f>SUM('01-Zohor:09-Jakubov'!G20)</f>
        <v>0</v>
      </c>
      <c r="I20" s="33">
        <f>SUM('01-Zohor:09-Jakubov'!H20)</f>
        <v>0</v>
      </c>
      <c r="J20" s="28">
        <f>SUM('01-Zohor:09-Jakubov'!I20)</f>
        <v>0</v>
      </c>
      <c r="K20" s="33">
        <f>SUM('01-Zohor:09-Jakubov'!J20)</f>
        <v>35</v>
      </c>
      <c r="L20" s="28">
        <f>SUM('01-Zohor:09-Jakubov'!K20)</f>
        <v>1</v>
      </c>
      <c r="M20" s="33">
        <f>SUM('01-Zohor:09-Jakubov'!L20)</f>
        <v>0</v>
      </c>
      <c r="N20" s="28">
        <f>SUM('01-Zohor:09-Jakubov'!M20)</f>
        <v>0</v>
      </c>
      <c r="O20" s="33">
        <f>SUM('01-Zohor:09-Jakubov'!N20)</f>
        <v>0</v>
      </c>
      <c r="P20" s="28">
        <f>SUM('01-Zohor:09-Jakubov'!O20)</f>
        <v>0</v>
      </c>
      <c r="Q20" s="33">
        <f>SUM('01-Zohor:09-Jakubov'!P20)</f>
        <v>0</v>
      </c>
      <c r="R20" s="28">
        <f>SUM('01-Zohor:09-Jakubov'!Q20)</f>
        <v>0</v>
      </c>
      <c r="S20" s="33">
        <f>SUM('01-Zohor:09-Jakubov'!R20)</f>
        <v>0</v>
      </c>
      <c r="T20" s="28">
        <f>SUM('01-Zohor:09-Jakubov'!S20)</f>
        <v>0</v>
      </c>
      <c r="U20" s="33">
        <f>SUM('01-Zohor:09-Jakubov'!T20)</f>
        <v>0</v>
      </c>
      <c r="V20" s="28">
        <f>SUM('01-Zohor:09-Jakubov'!U20)</f>
        <v>0</v>
      </c>
      <c r="W20" s="33">
        <f>SUM('01-Zohor:09-Jakubov'!V20)</f>
        <v>0</v>
      </c>
      <c r="X20" s="28">
        <f>SUM('01-Zohor:09-Jakubov'!W20)</f>
        <v>0</v>
      </c>
      <c r="Y20" s="34">
        <f>SUM('01-Zohor:09-Jakubov'!X20)</f>
        <v>0</v>
      </c>
      <c r="Z20" s="27">
        <f>SUM('01-Zohor:09-Jakubov'!Y20)</f>
        <v>0</v>
      </c>
      <c r="AA20" s="34">
        <f>SUM('01-Zohor:09-Jakubov'!Z20)</f>
        <v>0</v>
      </c>
      <c r="AB20" s="27">
        <f>SUM('01-Zohor:09-Jakubov'!AA20)</f>
        <v>0</v>
      </c>
      <c r="AC20" s="34">
        <f>SUM('01-Zohor:09-Jakubov'!AB20)</f>
        <v>0</v>
      </c>
      <c r="AD20" s="27">
        <f>SUM('01-Zohor:09-Jakubov'!AC20)</f>
        <v>0</v>
      </c>
      <c r="AE20" s="30">
        <f t="shared" si="0"/>
        <v>35</v>
      </c>
      <c r="AF20" s="31">
        <f t="shared" si="0"/>
        <v>1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</row>
    <row r="21" spans="2:531" ht="11.4" customHeight="1" x14ac:dyDescent="0.3">
      <c r="B21" s="13" t="s">
        <v>29</v>
      </c>
      <c r="C21" s="14" t="s">
        <v>68</v>
      </c>
      <c r="D21" s="35">
        <f>SUM('01-Zohor:09-Jakubov'!AF21)</f>
        <v>3030</v>
      </c>
      <c r="E21" s="34">
        <f>SUM('01-Zohor:09-Jakubov'!D21)</f>
        <v>1028</v>
      </c>
      <c r="F21" s="27">
        <f>SUM('01-Zohor:09-Jakubov'!E21)</f>
        <v>2689.43</v>
      </c>
      <c r="G21" s="33">
        <f>SUM('01-Zohor:09-Jakubov'!F21)</f>
        <v>1</v>
      </c>
      <c r="H21" s="28">
        <f>SUM('01-Zohor:09-Jakubov'!G21)</f>
        <v>1</v>
      </c>
      <c r="I21" s="33">
        <f>SUM('01-Zohor:09-Jakubov'!H21)</f>
        <v>33</v>
      </c>
      <c r="J21" s="28">
        <f>SUM('01-Zohor:09-Jakubov'!I21)</f>
        <v>22.3</v>
      </c>
      <c r="K21" s="33">
        <f>SUM('01-Zohor:09-Jakubov'!J21)</f>
        <v>20</v>
      </c>
      <c r="L21" s="28">
        <f>SUM('01-Zohor:09-Jakubov'!K21)</f>
        <v>13.75</v>
      </c>
      <c r="M21" s="33">
        <f>SUM('01-Zohor:09-Jakubov'!L21)</f>
        <v>0</v>
      </c>
      <c r="N21" s="28">
        <f>SUM('01-Zohor:09-Jakubov'!M21)</f>
        <v>0</v>
      </c>
      <c r="O21" s="33">
        <f>SUM('01-Zohor:09-Jakubov'!N21)</f>
        <v>24</v>
      </c>
      <c r="P21" s="28">
        <f>SUM('01-Zohor:09-Jakubov'!O21)</f>
        <v>102.6</v>
      </c>
      <c r="Q21" s="33">
        <f>SUM('01-Zohor:09-Jakubov'!P21)</f>
        <v>10</v>
      </c>
      <c r="R21" s="28">
        <f>SUM('01-Zohor:09-Jakubov'!Q21)</f>
        <v>40.6</v>
      </c>
      <c r="S21" s="33">
        <f>SUM('01-Zohor:09-Jakubov'!R21)</f>
        <v>10</v>
      </c>
      <c r="T21" s="28">
        <f>SUM('01-Zohor:09-Jakubov'!S21)</f>
        <v>34</v>
      </c>
      <c r="U21" s="33">
        <f>SUM('01-Zohor:09-Jakubov'!T21)</f>
        <v>0</v>
      </c>
      <c r="V21" s="28">
        <f>SUM('01-Zohor:09-Jakubov'!U21)</f>
        <v>0</v>
      </c>
      <c r="W21" s="33">
        <f>SUM('01-Zohor:09-Jakubov'!V21)</f>
        <v>0</v>
      </c>
      <c r="X21" s="28">
        <f>SUM('01-Zohor:09-Jakubov'!W21)</f>
        <v>0</v>
      </c>
      <c r="Y21" s="34">
        <f>SUM('01-Zohor:09-Jakubov'!X21)</f>
        <v>0</v>
      </c>
      <c r="Z21" s="27">
        <f>SUM('01-Zohor:09-Jakubov'!Y21)</f>
        <v>0</v>
      </c>
      <c r="AA21" s="34">
        <f>SUM('01-Zohor:09-Jakubov'!Z21)</f>
        <v>0</v>
      </c>
      <c r="AB21" s="27">
        <f>SUM('01-Zohor:09-Jakubov'!AA21)</f>
        <v>0</v>
      </c>
      <c r="AC21" s="34">
        <f>SUM('01-Zohor:09-Jakubov'!AB21)</f>
        <v>156</v>
      </c>
      <c r="AD21" s="27">
        <f>SUM('01-Zohor:09-Jakubov'!AC21)</f>
        <v>23.5</v>
      </c>
      <c r="AE21" s="30">
        <f>AC21+AA21+Y21+W21+U21+S21+Q21+O21+M21+K21+I21+G21+E21</f>
        <v>1282</v>
      </c>
      <c r="AF21" s="31">
        <f t="shared" si="0"/>
        <v>2927.18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</row>
    <row r="22" spans="2:531" ht="11.4" customHeight="1" x14ac:dyDescent="0.3">
      <c r="B22" s="13" t="s">
        <v>30</v>
      </c>
      <c r="C22" s="14" t="s">
        <v>69</v>
      </c>
      <c r="D22" s="35">
        <f>SUM('01-Zohor:09-Jakubov'!AF22)</f>
        <v>1599</v>
      </c>
      <c r="E22" s="34">
        <f>SUM('01-Zohor:09-Jakubov'!D22)</f>
        <v>358</v>
      </c>
      <c r="F22" s="27">
        <f>SUM('01-Zohor:09-Jakubov'!E22)</f>
        <v>937.42000000000007</v>
      </c>
      <c r="G22" s="33">
        <f>SUM('01-Zohor:09-Jakubov'!F22)</f>
        <v>0</v>
      </c>
      <c r="H22" s="28">
        <f>SUM('01-Zohor:09-Jakubov'!G22)</f>
        <v>0</v>
      </c>
      <c r="I22" s="33">
        <f>SUM('01-Zohor:09-Jakubov'!H22)</f>
        <v>7</v>
      </c>
      <c r="J22" s="28">
        <f>SUM('01-Zohor:09-Jakubov'!I22)</f>
        <v>4.2</v>
      </c>
      <c r="K22" s="33">
        <f>SUM('01-Zohor:09-Jakubov'!J22)</f>
        <v>0</v>
      </c>
      <c r="L22" s="28">
        <f>SUM('01-Zohor:09-Jakubov'!K22)</f>
        <v>0</v>
      </c>
      <c r="M22" s="33">
        <f>SUM('01-Zohor:09-Jakubov'!L22)</f>
        <v>0</v>
      </c>
      <c r="N22" s="28">
        <f>SUM('01-Zohor:09-Jakubov'!M22)</f>
        <v>0</v>
      </c>
      <c r="O22" s="33">
        <f>SUM('01-Zohor:09-Jakubov'!N22)</f>
        <v>3</v>
      </c>
      <c r="P22" s="28">
        <f>SUM('01-Zohor:09-Jakubov'!O22)</f>
        <v>34.5</v>
      </c>
      <c r="Q22" s="33">
        <f>SUM('01-Zohor:09-Jakubov'!P22)</f>
        <v>13</v>
      </c>
      <c r="R22" s="28">
        <f>SUM('01-Zohor:09-Jakubov'!Q22)</f>
        <v>26</v>
      </c>
      <c r="S22" s="33">
        <f>SUM('01-Zohor:09-Jakubov'!R22)</f>
        <v>30</v>
      </c>
      <c r="T22" s="28">
        <f>SUM('01-Zohor:09-Jakubov'!S22)</f>
        <v>53.800000000000004</v>
      </c>
      <c r="U22" s="33">
        <f>SUM('01-Zohor:09-Jakubov'!T22)</f>
        <v>3</v>
      </c>
      <c r="V22" s="28">
        <f>SUM('01-Zohor:09-Jakubov'!U22)</f>
        <v>18</v>
      </c>
      <c r="W22" s="33">
        <f>SUM('01-Zohor:09-Jakubov'!V22)</f>
        <v>0</v>
      </c>
      <c r="X22" s="28">
        <f>SUM('01-Zohor:09-Jakubov'!W22)</f>
        <v>0</v>
      </c>
      <c r="Y22" s="34">
        <f>SUM('01-Zohor:09-Jakubov'!X22)</f>
        <v>0</v>
      </c>
      <c r="Z22" s="27">
        <f>SUM('01-Zohor:09-Jakubov'!Y22)</f>
        <v>0</v>
      </c>
      <c r="AA22" s="34">
        <f>SUM('01-Zohor:09-Jakubov'!Z22)</f>
        <v>0</v>
      </c>
      <c r="AB22" s="27">
        <f>SUM('01-Zohor:09-Jakubov'!AA22)</f>
        <v>0</v>
      </c>
      <c r="AC22" s="34">
        <f>SUM('01-Zohor:09-Jakubov'!AB22)</f>
        <v>26</v>
      </c>
      <c r="AD22" s="27">
        <f>SUM('01-Zohor:09-Jakubov'!AC22)</f>
        <v>3.32</v>
      </c>
      <c r="AE22" s="30">
        <f t="shared" ref="AE22:AF41" si="1">AC22+AA22+Y22+W22+U22+S22+Q22+O22+M22+K22+I22+G22+E22</f>
        <v>440</v>
      </c>
      <c r="AF22" s="31">
        <f t="shared" si="1"/>
        <v>1077.24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</row>
    <row r="23" spans="2:531" ht="11.4" customHeight="1" x14ac:dyDescent="0.3">
      <c r="B23" s="13" t="s">
        <v>31</v>
      </c>
      <c r="C23" s="14" t="s">
        <v>70</v>
      </c>
      <c r="D23" s="35">
        <f>SUM('01-Zohor:09-Jakubov'!AF23)</f>
        <v>562</v>
      </c>
      <c r="E23" s="34">
        <f>SUM('01-Zohor:09-Jakubov'!D23)</f>
        <v>77</v>
      </c>
      <c r="F23" s="27">
        <f>SUM('01-Zohor:09-Jakubov'!E23)</f>
        <v>214.4</v>
      </c>
      <c r="G23" s="33">
        <f>SUM('01-Zohor:09-Jakubov'!F23)</f>
        <v>0</v>
      </c>
      <c r="H23" s="28">
        <f>SUM('01-Zohor:09-Jakubov'!G23)</f>
        <v>0</v>
      </c>
      <c r="I23" s="33">
        <f>SUM('01-Zohor:09-Jakubov'!H23)</f>
        <v>0</v>
      </c>
      <c r="J23" s="28">
        <f>SUM('01-Zohor:09-Jakubov'!I23)</f>
        <v>0</v>
      </c>
      <c r="K23" s="33">
        <f>SUM('01-Zohor:09-Jakubov'!J23)</f>
        <v>0</v>
      </c>
      <c r="L23" s="28">
        <f>SUM('01-Zohor:09-Jakubov'!K23)</f>
        <v>0</v>
      </c>
      <c r="M23" s="33">
        <f>SUM('01-Zohor:09-Jakubov'!L23)</f>
        <v>0</v>
      </c>
      <c r="N23" s="28">
        <f>SUM('01-Zohor:09-Jakubov'!M23)</f>
        <v>0</v>
      </c>
      <c r="O23" s="33">
        <f>SUM('01-Zohor:09-Jakubov'!N23)</f>
        <v>0</v>
      </c>
      <c r="P23" s="28">
        <f>SUM('01-Zohor:09-Jakubov'!O23)</f>
        <v>0</v>
      </c>
      <c r="Q23" s="33">
        <f>SUM('01-Zohor:09-Jakubov'!P23)</f>
        <v>0</v>
      </c>
      <c r="R23" s="28">
        <f>SUM('01-Zohor:09-Jakubov'!Q23)</f>
        <v>0</v>
      </c>
      <c r="S23" s="33">
        <f>SUM('01-Zohor:09-Jakubov'!R23)</f>
        <v>0</v>
      </c>
      <c r="T23" s="28">
        <f>SUM('01-Zohor:09-Jakubov'!S23)</f>
        <v>0</v>
      </c>
      <c r="U23" s="33">
        <f>SUM('01-Zohor:09-Jakubov'!T23)</f>
        <v>0</v>
      </c>
      <c r="V23" s="28">
        <f>SUM('01-Zohor:09-Jakubov'!U23)</f>
        <v>0</v>
      </c>
      <c r="W23" s="33">
        <f>SUM('01-Zohor:09-Jakubov'!V23)</f>
        <v>0</v>
      </c>
      <c r="X23" s="28">
        <f>SUM('01-Zohor:09-Jakubov'!W23)</f>
        <v>0</v>
      </c>
      <c r="Y23" s="34">
        <f>SUM('01-Zohor:09-Jakubov'!X23)</f>
        <v>0</v>
      </c>
      <c r="Z23" s="27">
        <f>SUM('01-Zohor:09-Jakubov'!Y23)</f>
        <v>0</v>
      </c>
      <c r="AA23" s="34">
        <f>SUM('01-Zohor:09-Jakubov'!Z23)</f>
        <v>0</v>
      </c>
      <c r="AB23" s="27">
        <f>SUM('01-Zohor:09-Jakubov'!AA23)</f>
        <v>0</v>
      </c>
      <c r="AC23" s="34">
        <f>SUM('01-Zohor:09-Jakubov'!AB23)</f>
        <v>0</v>
      </c>
      <c r="AD23" s="27">
        <f>SUM('01-Zohor:09-Jakubov'!AC23)</f>
        <v>0</v>
      </c>
      <c r="AE23" s="30">
        <f>AC23+AA23+Y23+W23+U23+S23+Q23+O23+M23+K23+I23+G23+E23</f>
        <v>77</v>
      </c>
      <c r="AF23" s="31">
        <f t="shared" si="1"/>
        <v>214.4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</row>
    <row r="24" spans="2:531" ht="11.4" customHeight="1" x14ac:dyDescent="0.3">
      <c r="B24" s="13" t="s">
        <v>48</v>
      </c>
      <c r="C24" s="14" t="s">
        <v>71</v>
      </c>
      <c r="D24" s="35">
        <f>SUM('01-Zohor:09-Jakubov'!AF24)</f>
        <v>10529</v>
      </c>
      <c r="E24" s="34">
        <f>SUM('01-Zohor:09-Jakubov'!D24)</f>
        <v>1676</v>
      </c>
      <c r="F24" s="27">
        <f>SUM('01-Zohor:09-Jakubov'!E24)</f>
        <v>5274.4500000000007</v>
      </c>
      <c r="G24" s="33">
        <f>SUM('01-Zohor:09-Jakubov'!F24)</f>
        <v>0</v>
      </c>
      <c r="H24" s="28">
        <f>SUM('01-Zohor:09-Jakubov'!G24)</f>
        <v>0</v>
      </c>
      <c r="I24" s="33">
        <f>SUM('01-Zohor:09-Jakubov'!H24)</f>
        <v>185</v>
      </c>
      <c r="J24" s="28">
        <f>SUM('01-Zohor:09-Jakubov'!I24)</f>
        <v>62</v>
      </c>
      <c r="K24" s="33">
        <f>SUM('01-Zohor:09-Jakubov'!J24)</f>
        <v>137</v>
      </c>
      <c r="L24" s="28">
        <f>SUM('01-Zohor:09-Jakubov'!K24)</f>
        <v>90.6</v>
      </c>
      <c r="M24" s="33">
        <f>SUM('01-Zohor:09-Jakubov'!L24)</f>
        <v>0</v>
      </c>
      <c r="N24" s="28">
        <f>SUM('01-Zohor:09-Jakubov'!M24)</f>
        <v>0</v>
      </c>
      <c r="O24" s="33">
        <f>SUM('01-Zohor:09-Jakubov'!N24)</f>
        <v>9</v>
      </c>
      <c r="P24" s="28">
        <f>SUM('01-Zohor:09-Jakubov'!O24)</f>
        <v>73</v>
      </c>
      <c r="Q24" s="33">
        <f>SUM('01-Zohor:09-Jakubov'!P24)</f>
        <v>14</v>
      </c>
      <c r="R24" s="28">
        <f>SUM('01-Zohor:09-Jakubov'!Q24)</f>
        <v>39.5</v>
      </c>
      <c r="S24" s="33">
        <f>SUM('01-Zohor:09-Jakubov'!R24)</f>
        <v>128</v>
      </c>
      <c r="T24" s="28">
        <f>SUM('01-Zohor:09-Jakubov'!S24)</f>
        <v>353.3</v>
      </c>
      <c r="U24" s="33">
        <f>SUM('01-Zohor:09-Jakubov'!T24)</f>
        <v>3</v>
      </c>
      <c r="V24" s="28">
        <f>SUM('01-Zohor:09-Jakubov'!U24)</f>
        <v>15</v>
      </c>
      <c r="W24" s="33">
        <f>SUM('01-Zohor:09-Jakubov'!V24)</f>
        <v>3</v>
      </c>
      <c r="X24" s="28">
        <f>SUM('01-Zohor:09-Jakubov'!W24)</f>
        <v>4.5</v>
      </c>
      <c r="Y24" s="34">
        <f>SUM('01-Zohor:09-Jakubov'!X24)</f>
        <v>0</v>
      </c>
      <c r="Z24" s="27">
        <f>SUM('01-Zohor:09-Jakubov'!Y24)</f>
        <v>0</v>
      </c>
      <c r="AA24" s="34">
        <f>SUM('01-Zohor:09-Jakubov'!Z24)</f>
        <v>16</v>
      </c>
      <c r="AB24" s="27">
        <f>SUM('01-Zohor:09-Jakubov'!AA24)</f>
        <v>6.3</v>
      </c>
      <c r="AC24" s="34">
        <f>SUM('01-Zohor:09-Jakubov'!AB24)</f>
        <v>168</v>
      </c>
      <c r="AD24" s="27">
        <f>SUM('01-Zohor:09-Jakubov'!AC24)</f>
        <v>122.2</v>
      </c>
      <c r="AE24" s="30">
        <f t="shared" si="1"/>
        <v>2339</v>
      </c>
      <c r="AF24" s="31">
        <f t="shared" si="1"/>
        <v>6040.85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</row>
    <row r="25" spans="2:531" ht="11.4" customHeight="1" x14ac:dyDescent="0.3">
      <c r="B25" s="13" t="s">
        <v>32</v>
      </c>
      <c r="C25" s="14" t="s">
        <v>72</v>
      </c>
      <c r="D25" s="35">
        <f>SUM('01-Zohor:09-Jakubov'!AF25)</f>
        <v>4377</v>
      </c>
      <c r="E25" s="34">
        <f>SUM('01-Zohor:09-Jakubov'!D25)</f>
        <v>642</v>
      </c>
      <c r="F25" s="27">
        <f>SUM('01-Zohor:09-Jakubov'!E25)</f>
        <v>1946.27</v>
      </c>
      <c r="G25" s="33">
        <f>SUM('01-Zohor:09-Jakubov'!F25)</f>
        <v>0</v>
      </c>
      <c r="H25" s="28">
        <f>SUM('01-Zohor:09-Jakubov'!G25)</f>
        <v>0</v>
      </c>
      <c r="I25" s="33">
        <f>SUM('01-Zohor:09-Jakubov'!H25)</f>
        <v>54</v>
      </c>
      <c r="J25" s="28">
        <f>SUM('01-Zohor:09-Jakubov'!I25)</f>
        <v>29.85</v>
      </c>
      <c r="K25" s="33">
        <f>SUM('01-Zohor:09-Jakubov'!J25)</f>
        <v>26</v>
      </c>
      <c r="L25" s="28">
        <f>SUM('01-Zohor:09-Jakubov'!K25)</f>
        <v>7.7</v>
      </c>
      <c r="M25" s="33">
        <f>SUM('01-Zohor:09-Jakubov'!L25)</f>
        <v>5</v>
      </c>
      <c r="N25" s="28">
        <f>SUM('01-Zohor:09-Jakubov'!M25)</f>
        <v>11</v>
      </c>
      <c r="O25" s="33">
        <f>SUM('01-Zohor:09-Jakubov'!N25)</f>
        <v>0</v>
      </c>
      <c r="P25" s="28">
        <f>SUM('01-Zohor:09-Jakubov'!O25)</f>
        <v>0</v>
      </c>
      <c r="Q25" s="33">
        <f>SUM('01-Zohor:09-Jakubov'!P25)</f>
        <v>21</v>
      </c>
      <c r="R25" s="28">
        <f>SUM('01-Zohor:09-Jakubov'!Q25)</f>
        <v>48.3</v>
      </c>
      <c r="S25" s="33">
        <f>SUM('01-Zohor:09-Jakubov'!R25)</f>
        <v>15</v>
      </c>
      <c r="T25" s="28">
        <f>SUM('01-Zohor:09-Jakubov'!S25)</f>
        <v>37.400000000000006</v>
      </c>
      <c r="U25" s="33">
        <f>SUM('01-Zohor:09-Jakubov'!T25)</f>
        <v>12</v>
      </c>
      <c r="V25" s="28">
        <f>SUM('01-Zohor:09-Jakubov'!U25)</f>
        <v>145.1</v>
      </c>
      <c r="W25" s="33">
        <f>SUM('01-Zohor:09-Jakubov'!V25)</f>
        <v>1</v>
      </c>
      <c r="X25" s="28">
        <f>SUM('01-Zohor:09-Jakubov'!W25)</f>
        <v>1</v>
      </c>
      <c r="Y25" s="34">
        <f>SUM('01-Zohor:09-Jakubov'!X25)</f>
        <v>0</v>
      </c>
      <c r="Z25" s="27">
        <f>SUM('01-Zohor:09-Jakubov'!Y25)</f>
        <v>0</v>
      </c>
      <c r="AA25" s="34">
        <f>SUM('01-Zohor:09-Jakubov'!Z25)</f>
        <v>0</v>
      </c>
      <c r="AB25" s="27">
        <f>SUM('01-Zohor:09-Jakubov'!AA25)</f>
        <v>0</v>
      </c>
      <c r="AC25" s="34">
        <f>SUM('01-Zohor:09-Jakubov'!AB25)</f>
        <v>68</v>
      </c>
      <c r="AD25" s="27">
        <f>SUM('01-Zohor:09-Jakubov'!AC25)</f>
        <v>15.149999999999999</v>
      </c>
      <c r="AE25" s="30">
        <f>AC25+AA25+Y25+W25+U25+S25+Q25+O25+M25+K25+I25+G25+E25</f>
        <v>844</v>
      </c>
      <c r="AF25" s="31">
        <f t="shared" si="1"/>
        <v>2241.77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</row>
    <row r="26" spans="2:531" ht="11.4" customHeight="1" x14ac:dyDescent="0.3">
      <c r="B26" s="13" t="s">
        <v>33</v>
      </c>
      <c r="C26" s="14" t="s">
        <v>73</v>
      </c>
      <c r="D26" s="35">
        <f>SUM('01-Zohor:09-Jakubov'!AF26)</f>
        <v>4346</v>
      </c>
      <c r="E26" s="34">
        <f>SUM('01-Zohor:09-Jakubov'!D26)</f>
        <v>887</v>
      </c>
      <c r="F26" s="27">
        <f>SUM('01-Zohor:09-Jakubov'!E26)</f>
        <v>2292.4700000000003</v>
      </c>
      <c r="G26" s="33">
        <f>SUM('01-Zohor:09-Jakubov'!F26)</f>
        <v>0</v>
      </c>
      <c r="H26" s="28">
        <f>SUM('01-Zohor:09-Jakubov'!G26)</f>
        <v>0</v>
      </c>
      <c r="I26" s="33">
        <f>SUM('01-Zohor:09-Jakubov'!H26)</f>
        <v>11</v>
      </c>
      <c r="J26" s="28">
        <f>SUM('01-Zohor:09-Jakubov'!I26)</f>
        <v>6.5</v>
      </c>
      <c r="K26" s="33">
        <f>SUM('01-Zohor:09-Jakubov'!J26)</f>
        <v>1</v>
      </c>
      <c r="L26" s="28">
        <f>SUM('01-Zohor:09-Jakubov'!K26)</f>
        <v>1</v>
      </c>
      <c r="M26" s="33">
        <f>SUM('01-Zohor:09-Jakubov'!L26)</f>
        <v>0</v>
      </c>
      <c r="N26" s="28">
        <f>SUM('01-Zohor:09-Jakubov'!M26)</f>
        <v>0</v>
      </c>
      <c r="O26" s="33">
        <f>SUM('01-Zohor:09-Jakubov'!N26)</f>
        <v>3</v>
      </c>
      <c r="P26" s="28">
        <f>SUM('01-Zohor:09-Jakubov'!O26)</f>
        <v>16</v>
      </c>
      <c r="Q26" s="33">
        <f>SUM('01-Zohor:09-Jakubov'!P26)</f>
        <v>6</v>
      </c>
      <c r="R26" s="28">
        <f>SUM('01-Zohor:09-Jakubov'!Q26)</f>
        <v>10.5</v>
      </c>
      <c r="S26" s="33">
        <f>SUM('01-Zohor:09-Jakubov'!R26)</f>
        <v>6</v>
      </c>
      <c r="T26" s="28">
        <f>SUM('01-Zohor:09-Jakubov'!S26)</f>
        <v>14</v>
      </c>
      <c r="U26" s="33">
        <f>SUM('01-Zohor:09-Jakubov'!T26)</f>
        <v>1</v>
      </c>
      <c r="V26" s="28">
        <f>SUM('01-Zohor:09-Jakubov'!U26)</f>
        <v>10</v>
      </c>
      <c r="W26" s="33">
        <f>SUM('01-Zohor:09-Jakubov'!V26)</f>
        <v>4</v>
      </c>
      <c r="X26" s="28">
        <f>SUM('01-Zohor:09-Jakubov'!W26)</f>
        <v>4</v>
      </c>
      <c r="Y26" s="34">
        <f>SUM('01-Zohor:09-Jakubov'!X26)</f>
        <v>0</v>
      </c>
      <c r="Z26" s="27">
        <f>SUM('01-Zohor:09-Jakubov'!Y26)</f>
        <v>0</v>
      </c>
      <c r="AA26" s="34">
        <f>SUM('01-Zohor:09-Jakubov'!Z26)</f>
        <v>0</v>
      </c>
      <c r="AB26" s="27">
        <f>SUM('01-Zohor:09-Jakubov'!AA26)</f>
        <v>0</v>
      </c>
      <c r="AC26" s="34">
        <f>SUM('01-Zohor:09-Jakubov'!AB26)</f>
        <v>0</v>
      </c>
      <c r="AD26" s="27">
        <f>SUM('01-Zohor:09-Jakubov'!AC26)</f>
        <v>0</v>
      </c>
      <c r="AE26" s="30">
        <f t="shared" si="1"/>
        <v>919</v>
      </c>
      <c r="AF26" s="31">
        <f t="shared" si="1"/>
        <v>2354.4700000000003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</row>
    <row r="27" spans="2:531" ht="11.4" customHeight="1" x14ac:dyDescent="0.3">
      <c r="B27" s="13" t="s">
        <v>34</v>
      </c>
      <c r="C27" s="14" t="s">
        <v>74</v>
      </c>
      <c r="D27" s="35">
        <f>SUM('01-Zohor:09-Jakubov'!AF27)</f>
        <v>352</v>
      </c>
      <c r="E27" s="34">
        <f>SUM('01-Zohor:09-Jakubov'!D27)</f>
        <v>80</v>
      </c>
      <c r="F27" s="27">
        <f>SUM('01-Zohor:09-Jakubov'!E27)</f>
        <v>202.35</v>
      </c>
      <c r="G27" s="33">
        <f>SUM('01-Zohor:09-Jakubov'!F27)</f>
        <v>0</v>
      </c>
      <c r="H27" s="28">
        <f>SUM('01-Zohor:09-Jakubov'!G27)</f>
        <v>0</v>
      </c>
      <c r="I27" s="33">
        <f>SUM('01-Zohor:09-Jakubov'!H27)</f>
        <v>0</v>
      </c>
      <c r="J27" s="28">
        <f>SUM('01-Zohor:09-Jakubov'!I27)</f>
        <v>0</v>
      </c>
      <c r="K27" s="33">
        <f>SUM('01-Zohor:09-Jakubov'!J27)</f>
        <v>1</v>
      </c>
      <c r="L27" s="28">
        <f>SUM('01-Zohor:09-Jakubov'!K27)</f>
        <v>0.53</v>
      </c>
      <c r="M27" s="33">
        <f>SUM('01-Zohor:09-Jakubov'!L27)</f>
        <v>0</v>
      </c>
      <c r="N27" s="28">
        <f>SUM('01-Zohor:09-Jakubov'!M27)</f>
        <v>0</v>
      </c>
      <c r="O27" s="33">
        <f>SUM('01-Zohor:09-Jakubov'!N27)</f>
        <v>0</v>
      </c>
      <c r="P27" s="28">
        <f>SUM('01-Zohor:09-Jakubov'!O27)</f>
        <v>0</v>
      </c>
      <c r="Q27" s="33">
        <f>SUM('01-Zohor:09-Jakubov'!P27)</f>
        <v>2</v>
      </c>
      <c r="R27" s="28">
        <f>SUM('01-Zohor:09-Jakubov'!Q27)</f>
        <v>5</v>
      </c>
      <c r="S27" s="33">
        <f>SUM('01-Zohor:09-Jakubov'!R27)</f>
        <v>3</v>
      </c>
      <c r="T27" s="28">
        <f>SUM('01-Zohor:09-Jakubov'!S27)</f>
        <v>8</v>
      </c>
      <c r="U27" s="33">
        <f>SUM('01-Zohor:09-Jakubov'!T27)</f>
        <v>2</v>
      </c>
      <c r="V27" s="28">
        <f>SUM('01-Zohor:09-Jakubov'!U27)</f>
        <v>14</v>
      </c>
      <c r="W27" s="33">
        <f>SUM('01-Zohor:09-Jakubov'!V27)</f>
        <v>0</v>
      </c>
      <c r="X27" s="28">
        <f>SUM('01-Zohor:09-Jakubov'!W27)</f>
        <v>0</v>
      </c>
      <c r="Y27" s="34">
        <f>SUM('01-Zohor:09-Jakubov'!X27)</f>
        <v>0</v>
      </c>
      <c r="Z27" s="27">
        <f>SUM('01-Zohor:09-Jakubov'!Y27)</f>
        <v>0</v>
      </c>
      <c r="AA27" s="34">
        <f>SUM('01-Zohor:09-Jakubov'!Z27)</f>
        <v>0</v>
      </c>
      <c r="AB27" s="27">
        <f>SUM('01-Zohor:09-Jakubov'!AA27)</f>
        <v>0</v>
      </c>
      <c r="AC27" s="34">
        <f>SUM('01-Zohor:09-Jakubov'!AB27)</f>
        <v>7</v>
      </c>
      <c r="AD27" s="27">
        <f>SUM('01-Zohor:09-Jakubov'!AC27)</f>
        <v>0.8</v>
      </c>
      <c r="AE27" s="30">
        <f t="shared" si="1"/>
        <v>95</v>
      </c>
      <c r="AF27" s="31">
        <f t="shared" si="1"/>
        <v>230.68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</row>
    <row r="28" spans="2:531" ht="11.4" customHeight="1" x14ac:dyDescent="0.3">
      <c r="B28" s="13" t="s">
        <v>35</v>
      </c>
      <c r="C28" s="14" t="s">
        <v>75</v>
      </c>
      <c r="D28" s="35">
        <f>SUM('01-Zohor:09-Jakubov'!AF28)</f>
        <v>8432</v>
      </c>
      <c r="E28" s="34">
        <f>SUM('01-Zohor:09-Jakubov'!D28)</f>
        <v>1243</v>
      </c>
      <c r="F28" s="27">
        <f>SUM('01-Zohor:09-Jakubov'!E28)</f>
        <v>4083.82</v>
      </c>
      <c r="G28" s="33">
        <f>SUM('01-Zohor:09-Jakubov'!F28)</f>
        <v>0</v>
      </c>
      <c r="H28" s="28">
        <f>SUM('01-Zohor:09-Jakubov'!G28)</f>
        <v>0</v>
      </c>
      <c r="I28" s="33">
        <f>SUM('01-Zohor:09-Jakubov'!H28)</f>
        <v>3</v>
      </c>
      <c r="J28" s="28">
        <f>SUM('01-Zohor:09-Jakubov'!I28)</f>
        <v>3.7</v>
      </c>
      <c r="K28" s="33">
        <f>SUM('01-Zohor:09-Jakubov'!J28)</f>
        <v>30</v>
      </c>
      <c r="L28" s="28">
        <f>SUM('01-Zohor:09-Jakubov'!K28)</f>
        <v>24</v>
      </c>
      <c r="M28" s="33">
        <f>SUM('01-Zohor:09-Jakubov'!L28)</f>
        <v>1</v>
      </c>
      <c r="N28" s="28">
        <f>SUM('01-Zohor:09-Jakubov'!M28)</f>
        <v>3</v>
      </c>
      <c r="O28" s="33">
        <f>SUM('01-Zohor:09-Jakubov'!N28)</f>
        <v>4</v>
      </c>
      <c r="P28" s="28">
        <f>SUM('01-Zohor:09-Jakubov'!O28)</f>
        <v>15.7</v>
      </c>
      <c r="Q28" s="33">
        <f>SUM('01-Zohor:09-Jakubov'!P28)</f>
        <v>2</v>
      </c>
      <c r="R28" s="28">
        <f>SUM('01-Zohor:09-Jakubov'!Q28)</f>
        <v>5.5</v>
      </c>
      <c r="S28" s="33">
        <f>SUM('01-Zohor:09-Jakubov'!R28)</f>
        <v>9</v>
      </c>
      <c r="T28" s="28">
        <f>SUM('01-Zohor:09-Jakubov'!S28)</f>
        <v>25.099999999999998</v>
      </c>
      <c r="U28" s="33">
        <f>SUM('01-Zohor:09-Jakubov'!T28)</f>
        <v>10</v>
      </c>
      <c r="V28" s="28">
        <f>SUM('01-Zohor:09-Jakubov'!U28)</f>
        <v>48.5</v>
      </c>
      <c r="W28" s="33">
        <f>SUM('01-Zohor:09-Jakubov'!V28)</f>
        <v>10</v>
      </c>
      <c r="X28" s="28">
        <f>SUM('01-Zohor:09-Jakubov'!W28)</f>
        <v>11.9</v>
      </c>
      <c r="Y28" s="34">
        <f>SUM('01-Zohor:09-Jakubov'!X28)</f>
        <v>0</v>
      </c>
      <c r="Z28" s="27">
        <f>SUM('01-Zohor:09-Jakubov'!Y28)</f>
        <v>0</v>
      </c>
      <c r="AA28" s="34">
        <f>SUM('01-Zohor:09-Jakubov'!Z28)</f>
        <v>0</v>
      </c>
      <c r="AB28" s="27">
        <f>SUM('01-Zohor:09-Jakubov'!AA28)</f>
        <v>0</v>
      </c>
      <c r="AC28" s="34">
        <f>SUM('01-Zohor:09-Jakubov'!AB28)</f>
        <v>6</v>
      </c>
      <c r="AD28" s="27">
        <f>SUM('01-Zohor:09-Jakubov'!AC28)</f>
        <v>26.2</v>
      </c>
      <c r="AE28" s="30">
        <f t="shared" si="1"/>
        <v>1318</v>
      </c>
      <c r="AF28" s="31">
        <f t="shared" si="1"/>
        <v>4247.42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</row>
    <row r="29" spans="2:531" ht="11.4" customHeight="1" x14ac:dyDescent="0.3">
      <c r="B29" s="13" t="s">
        <v>36</v>
      </c>
      <c r="C29" s="14" t="s">
        <v>76</v>
      </c>
      <c r="D29" s="35">
        <f>SUM('01-Zohor:09-Jakubov'!AF29)</f>
        <v>2473</v>
      </c>
      <c r="E29" s="34">
        <f>SUM('01-Zohor:09-Jakubov'!D29)</f>
        <v>326</v>
      </c>
      <c r="F29" s="27">
        <f>SUM('01-Zohor:09-Jakubov'!E29)</f>
        <v>773.83999999999992</v>
      </c>
      <c r="G29" s="33">
        <f>SUM('01-Zohor:09-Jakubov'!F29)</f>
        <v>0</v>
      </c>
      <c r="H29" s="28">
        <f>SUM('01-Zohor:09-Jakubov'!G29)</f>
        <v>0</v>
      </c>
      <c r="I29" s="33">
        <f>SUM('01-Zohor:09-Jakubov'!H29)</f>
        <v>0</v>
      </c>
      <c r="J29" s="28">
        <f>SUM('01-Zohor:09-Jakubov'!I29)</f>
        <v>0</v>
      </c>
      <c r="K29" s="33">
        <f>SUM('01-Zohor:09-Jakubov'!J29)</f>
        <v>3</v>
      </c>
      <c r="L29" s="28">
        <f>SUM('01-Zohor:09-Jakubov'!K29)</f>
        <v>3.2</v>
      </c>
      <c r="M29" s="33">
        <f>SUM('01-Zohor:09-Jakubov'!L29)</f>
        <v>0</v>
      </c>
      <c r="N29" s="28">
        <f>SUM('01-Zohor:09-Jakubov'!M29)</f>
        <v>0</v>
      </c>
      <c r="O29" s="33">
        <f>SUM('01-Zohor:09-Jakubov'!N29)</f>
        <v>2</v>
      </c>
      <c r="P29" s="28">
        <f>SUM('01-Zohor:09-Jakubov'!O29)</f>
        <v>5</v>
      </c>
      <c r="Q29" s="33">
        <f>SUM('01-Zohor:09-Jakubov'!P29)</f>
        <v>1</v>
      </c>
      <c r="R29" s="28">
        <f>SUM('01-Zohor:09-Jakubov'!Q29)</f>
        <v>3.2</v>
      </c>
      <c r="S29" s="33">
        <f>SUM('01-Zohor:09-Jakubov'!R29)</f>
        <v>15</v>
      </c>
      <c r="T29" s="28">
        <f>SUM('01-Zohor:09-Jakubov'!S29)</f>
        <v>31</v>
      </c>
      <c r="U29" s="33">
        <f>SUM('01-Zohor:09-Jakubov'!T29)</f>
        <v>8</v>
      </c>
      <c r="V29" s="28">
        <f>SUM('01-Zohor:09-Jakubov'!U29)</f>
        <v>35</v>
      </c>
      <c r="W29" s="33">
        <f>SUM('01-Zohor:09-Jakubov'!V29)</f>
        <v>0</v>
      </c>
      <c r="X29" s="28">
        <f>SUM('01-Zohor:09-Jakubov'!W29)</f>
        <v>0</v>
      </c>
      <c r="Y29" s="34">
        <f>SUM('01-Zohor:09-Jakubov'!X29)</f>
        <v>0</v>
      </c>
      <c r="Z29" s="27">
        <f>SUM('01-Zohor:09-Jakubov'!Y29)</f>
        <v>0</v>
      </c>
      <c r="AA29" s="34">
        <f>SUM('01-Zohor:09-Jakubov'!Z29)</f>
        <v>0</v>
      </c>
      <c r="AB29" s="27">
        <f>SUM('01-Zohor:09-Jakubov'!AA29)</f>
        <v>0</v>
      </c>
      <c r="AC29" s="34">
        <f>SUM('01-Zohor:09-Jakubov'!AB29)</f>
        <v>1</v>
      </c>
      <c r="AD29" s="27">
        <f>SUM('01-Zohor:09-Jakubov'!AC29)</f>
        <v>2</v>
      </c>
      <c r="AE29" s="30">
        <f t="shared" si="1"/>
        <v>356</v>
      </c>
      <c r="AF29" s="31">
        <f t="shared" si="1"/>
        <v>853.2399999999999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</row>
    <row r="30" spans="2:531" ht="11.4" customHeight="1" x14ac:dyDescent="0.3">
      <c r="B30" s="13" t="s">
        <v>37</v>
      </c>
      <c r="C30" s="14" t="s">
        <v>77</v>
      </c>
      <c r="D30" s="35">
        <f>SUM('01-Zohor:09-Jakubov'!AF30)</f>
        <v>1266</v>
      </c>
      <c r="E30" s="34">
        <f>SUM('01-Zohor:09-Jakubov'!D30)</f>
        <v>207</v>
      </c>
      <c r="F30" s="27">
        <f>SUM('01-Zohor:09-Jakubov'!E30)</f>
        <v>531.25</v>
      </c>
      <c r="G30" s="33">
        <f>SUM('01-Zohor:09-Jakubov'!F30)</f>
        <v>1</v>
      </c>
      <c r="H30" s="28">
        <f>SUM('01-Zohor:09-Jakubov'!G30)</f>
        <v>0.5</v>
      </c>
      <c r="I30" s="33">
        <f>SUM('01-Zohor:09-Jakubov'!H30)</f>
        <v>0</v>
      </c>
      <c r="J30" s="28">
        <f>SUM('01-Zohor:09-Jakubov'!I30)</f>
        <v>0</v>
      </c>
      <c r="K30" s="33">
        <f>SUM('01-Zohor:09-Jakubov'!J30)</f>
        <v>8</v>
      </c>
      <c r="L30" s="28">
        <f>SUM('01-Zohor:09-Jakubov'!K30)</f>
        <v>3</v>
      </c>
      <c r="M30" s="33">
        <f>SUM('01-Zohor:09-Jakubov'!L30)</f>
        <v>0</v>
      </c>
      <c r="N30" s="28">
        <f>SUM('01-Zohor:09-Jakubov'!M30)</f>
        <v>0</v>
      </c>
      <c r="O30" s="33">
        <f>SUM('01-Zohor:09-Jakubov'!N30)</f>
        <v>0</v>
      </c>
      <c r="P30" s="28">
        <f>SUM('01-Zohor:09-Jakubov'!O30)</f>
        <v>0</v>
      </c>
      <c r="Q30" s="33">
        <f>SUM('01-Zohor:09-Jakubov'!P30)</f>
        <v>8</v>
      </c>
      <c r="R30" s="28">
        <f>SUM('01-Zohor:09-Jakubov'!Q30)</f>
        <v>24</v>
      </c>
      <c r="S30" s="33">
        <f>SUM('01-Zohor:09-Jakubov'!R30)</f>
        <v>11</v>
      </c>
      <c r="T30" s="28">
        <f>SUM('01-Zohor:09-Jakubov'!S30)</f>
        <v>21.2</v>
      </c>
      <c r="U30" s="33">
        <f>SUM('01-Zohor:09-Jakubov'!T30)</f>
        <v>7</v>
      </c>
      <c r="V30" s="28">
        <f>SUM('01-Zohor:09-Jakubov'!U30)</f>
        <v>42.5</v>
      </c>
      <c r="W30" s="33">
        <f>SUM('01-Zohor:09-Jakubov'!V30)</f>
        <v>0</v>
      </c>
      <c r="X30" s="28">
        <f>SUM('01-Zohor:09-Jakubov'!W30)</f>
        <v>0</v>
      </c>
      <c r="Y30" s="34">
        <f>SUM('01-Zohor:09-Jakubov'!X30)</f>
        <v>0</v>
      </c>
      <c r="Z30" s="27">
        <f>SUM('01-Zohor:09-Jakubov'!Y30)</f>
        <v>0</v>
      </c>
      <c r="AA30" s="34">
        <f>SUM('01-Zohor:09-Jakubov'!Z30)</f>
        <v>0</v>
      </c>
      <c r="AB30" s="27">
        <f>SUM('01-Zohor:09-Jakubov'!AA30)</f>
        <v>0</v>
      </c>
      <c r="AC30" s="34">
        <f>SUM('01-Zohor:09-Jakubov'!AB30)</f>
        <v>0</v>
      </c>
      <c r="AD30" s="27">
        <f>SUM('01-Zohor:09-Jakubov'!AC30)</f>
        <v>0</v>
      </c>
      <c r="AE30" s="30">
        <f t="shared" si="1"/>
        <v>242</v>
      </c>
      <c r="AF30" s="31">
        <f t="shared" si="1"/>
        <v>622.45000000000005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</row>
    <row r="31" spans="2:531" ht="11.4" customHeight="1" x14ac:dyDescent="0.3">
      <c r="B31" s="13" t="s">
        <v>38</v>
      </c>
      <c r="C31" s="14" t="s">
        <v>78</v>
      </c>
      <c r="D31" s="35">
        <f>SUM('01-Zohor:09-Jakubov'!AF31)</f>
        <v>49</v>
      </c>
      <c r="E31" s="34">
        <f>SUM('01-Zohor:09-Jakubov'!D31)</f>
        <v>2</v>
      </c>
      <c r="F31" s="27">
        <f>SUM('01-Zohor:09-Jakubov'!E31)</f>
        <v>4</v>
      </c>
      <c r="G31" s="33">
        <f>SUM('01-Zohor:09-Jakubov'!F31)</f>
        <v>0</v>
      </c>
      <c r="H31" s="28">
        <f>SUM('01-Zohor:09-Jakubov'!G31)</f>
        <v>0</v>
      </c>
      <c r="I31" s="33">
        <f>SUM('01-Zohor:09-Jakubov'!H31)</f>
        <v>0</v>
      </c>
      <c r="J31" s="28">
        <f>SUM('01-Zohor:09-Jakubov'!I31)</f>
        <v>0</v>
      </c>
      <c r="K31" s="33">
        <f>SUM('01-Zohor:09-Jakubov'!J31)</f>
        <v>0</v>
      </c>
      <c r="L31" s="28">
        <f>SUM('01-Zohor:09-Jakubov'!K31)</f>
        <v>0</v>
      </c>
      <c r="M31" s="33">
        <f>SUM('01-Zohor:09-Jakubov'!L31)</f>
        <v>0</v>
      </c>
      <c r="N31" s="28">
        <f>SUM('01-Zohor:09-Jakubov'!M31)</f>
        <v>0</v>
      </c>
      <c r="O31" s="33">
        <f>SUM('01-Zohor:09-Jakubov'!N31)</f>
        <v>0</v>
      </c>
      <c r="P31" s="28">
        <f>SUM('01-Zohor:09-Jakubov'!O31)</f>
        <v>0</v>
      </c>
      <c r="Q31" s="33">
        <f>SUM('01-Zohor:09-Jakubov'!P31)</f>
        <v>0</v>
      </c>
      <c r="R31" s="28">
        <f>SUM('01-Zohor:09-Jakubov'!Q31)</f>
        <v>0</v>
      </c>
      <c r="S31" s="33">
        <f>SUM('01-Zohor:09-Jakubov'!R31)</f>
        <v>0</v>
      </c>
      <c r="T31" s="28">
        <f>SUM('01-Zohor:09-Jakubov'!S31)</f>
        <v>0</v>
      </c>
      <c r="U31" s="33">
        <f>SUM('01-Zohor:09-Jakubov'!T31)</f>
        <v>0</v>
      </c>
      <c r="V31" s="28">
        <f>SUM('01-Zohor:09-Jakubov'!U31)</f>
        <v>0</v>
      </c>
      <c r="W31" s="33">
        <f>SUM('01-Zohor:09-Jakubov'!V31)</f>
        <v>0</v>
      </c>
      <c r="X31" s="28">
        <f>SUM('01-Zohor:09-Jakubov'!W31)</f>
        <v>0</v>
      </c>
      <c r="Y31" s="34">
        <f>SUM('01-Zohor:09-Jakubov'!X31)</f>
        <v>0</v>
      </c>
      <c r="Z31" s="27">
        <f>SUM('01-Zohor:09-Jakubov'!Y31)</f>
        <v>0</v>
      </c>
      <c r="AA31" s="34">
        <f>SUM('01-Zohor:09-Jakubov'!Z31)</f>
        <v>0</v>
      </c>
      <c r="AB31" s="27">
        <f>SUM('01-Zohor:09-Jakubov'!AA31)</f>
        <v>0</v>
      </c>
      <c r="AC31" s="34">
        <f>SUM('01-Zohor:09-Jakubov'!AB31)</f>
        <v>4</v>
      </c>
      <c r="AD31" s="27">
        <f>SUM('01-Zohor:09-Jakubov'!AC31)</f>
        <v>1</v>
      </c>
      <c r="AE31" s="30">
        <f t="shared" si="1"/>
        <v>6</v>
      </c>
      <c r="AF31" s="31">
        <f t="shared" si="1"/>
        <v>5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</row>
    <row r="32" spans="2:531" ht="11.4" customHeight="1" x14ac:dyDescent="0.3">
      <c r="B32" s="13" t="s">
        <v>39</v>
      </c>
      <c r="C32" s="14" t="s">
        <v>79</v>
      </c>
      <c r="D32" s="35">
        <f>SUM('01-Zohor:09-Jakubov'!AF32)</f>
        <v>1251</v>
      </c>
      <c r="E32" s="34">
        <f>SUM('01-Zohor:09-Jakubov'!D32)</f>
        <v>124</v>
      </c>
      <c r="F32" s="27">
        <f>SUM('01-Zohor:09-Jakubov'!E32)</f>
        <v>322.99</v>
      </c>
      <c r="G32" s="33">
        <f>SUM('01-Zohor:09-Jakubov'!F32)</f>
        <v>7</v>
      </c>
      <c r="H32" s="28">
        <f>SUM('01-Zohor:09-Jakubov'!G32)</f>
        <v>5.2</v>
      </c>
      <c r="I32" s="33">
        <f>SUM('01-Zohor:09-Jakubov'!H32)</f>
        <v>0</v>
      </c>
      <c r="J32" s="28">
        <f>SUM('01-Zohor:09-Jakubov'!I32)</f>
        <v>0</v>
      </c>
      <c r="K32" s="33">
        <f>SUM('01-Zohor:09-Jakubov'!J32)</f>
        <v>0</v>
      </c>
      <c r="L32" s="28">
        <f>SUM('01-Zohor:09-Jakubov'!K32)</f>
        <v>0</v>
      </c>
      <c r="M32" s="33">
        <f>SUM('01-Zohor:09-Jakubov'!L32)</f>
        <v>0</v>
      </c>
      <c r="N32" s="28">
        <f>SUM('01-Zohor:09-Jakubov'!M32)</f>
        <v>0</v>
      </c>
      <c r="O32" s="33">
        <f>SUM('01-Zohor:09-Jakubov'!N32)</f>
        <v>0</v>
      </c>
      <c r="P32" s="28">
        <f>SUM('01-Zohor:09-Jakubov'!O32)</f>
        <v>0</v>
      </c>
      <c r="Q32" s="33">
        <f>SUM('01-Zohor:09-Jakubov'!P32)</f>
        <v>17</v>
      </c>
      <c r="R32" s="28">
        <f>SUM('01-Zohor:09-Jakubov'!Q32)</f>
        <v>40.1</v>
      </c>
      <c r="S32" s="33">
        <f>SUM('01-Zohor:09-Jakubov'!R32)</f>
        <v>2</v>
      </c>
      <c r="T32" s="28">
        <f>SUM('01-Zohor:09-Jakubov'!S32)</f>
        <v>5</v>
      </c>
      <c r="U32" s="33">
        <f>SUM('01-Zohor:09-Jakubov'!T32)</f>
        <v>1</v>
      </c>
      <c r="V32" s="28">
        <f>SUM('01-Zohor:09-Jakubov'!U32)</f>
        <v>3.7</v>
      </c>
      <c r="W32" s="33">
        <f>SUM('01-Zohor:09-Jakubov'!V32)</f>
        <v>0</v>
      </c>
      <c r="X32" s="28">
        <f>SUM('01-Zohor:09-Jakubov'!W32)</f>
        <v>0</v>
      </c>
      <c r="Y32" s="34">
        <f>SUM('01-Zohor:09-Jakubov'!X32)</f>
        <v>0</v>
      </c>
      <c r="Z32" s="27">
        <f>SUM('01-Zohor:09-Jakubov'!Y32)</f>
        <v>0</v>
      </c>
      <c r="AA32" s="34">
        <f>SUM('01-Zohor:09-Jakubov'!Z32)</f>
        <v>0</v>
      </c>
      <c r="AB32" s="27">
        <f>SUM('01-Zohor:09-Jakubov'!AA32)</f>
        <v>0</v>
      </c>
      <c r="AC32" s="34">
        <f>SUM('01-Zohor:09-Jakubov'!AB32)</f>
        <v>1</v>
      </c>
      <c r="AD32" s="27">
        <f>SUM('01-Zohor:09-Jakubov'!AC32)</f>
        <v>1.5</v>
      </c>
      <c r="AE32" s="30">
        <f t="shared" si="1"/>
        <v>152</v>
      </c>
      <c r="AF32" s="31">
        <f t="shared" si="1"/>
        <v>378.49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</row>
    <row r="33" spans="2:531" ht="11.4" customHeight="1" x14ac:dyDescent="0.3">
      <c r="B33" s="13" t="s">
        <v>40</v>
      </c>
      <c r="C33" s="14" t="s">
        <v>80</v>
      </c>
      <c r="D33" s="35">
        <f>SUM('01-Zohor:09-Jakubov'!AF33)</f>
        <v>483</v>
      </c>
      <c r="E33" s="34">
        <f>SUM('01-Zohor:09-Jakubov'!D33)</f>
        <v>51</v>
      </c>
      <c r="F33" s="27">
        <f>SUM('01-Zohor:09-Jakubov'!E33)</f>
        <v>153.5</v>
      </c>
      <c r="G33" s="33">
        <f>SUM('01-Zohor:09-Jakubov'!F33)</f>
        <v>0</v>
      </c>
      <c r="H33" s="28">
        <f>SUM('01-Zohor:09-Jakubov'!G33)</f>
        <v>0</v>
      </c>
      <c r="I33" s="33">
        <f>SUM('01-Zohor:09-Jakubov'!H33)</f>
        <v>0</v>
      </c>
      <c r="J33" s="28">
        <f>SUM('01-Zohor:09-Jakubov'!I33)</f>
        <v>0</v>
      </c>
      <c r="K33" s="33">
        <f>SUM('01-Zohor:09-Jakubov'!J33)</f>
        <v>4</v>
      </c>
      <c r="L33" s="28">
        <f>SUM('01-Zohor:09-Jakubov'!K33)</f>
        <v>3</v>
      </c>
      <c r="M33" s="33">
        <f>SUM('01-Zohor:09-Jakubov'!L33)</f>
        <v>1</v>
      </c>
      <c r="N33" s="28">
        <f>SUM('01-Zohor:09-Jakubov'!M33)</f>
        <v>2.5</v>
      </c>
      <c r="O33" s="33">
        <f>SUM('01-Zohor:09-Jakubov'!N33)</f>
        <v>0</v>
      </c>
      <c r="P33" s="28">
        <f>SUM('01-Zohor:09-Jakubov'!O33)</f>
        <v>0</v>
      </c>
      <c r="Q33" s="33">
        <f>SUM('01-Zohor:09-Jakubov'!P33)</f>
        <v>2</v>
      </c>
      <c r="R33" s="28">
        <f>SUM('01-Zohor:09-Jakubov'!Q33)</f>
        <v>6.1</v>
      </c>
      <c r="S33" s="33">
        <f>SUM('01-Zohor:09-Jakubov'!R33)</f>
        <v>0</v>
      </c>
      <c r="T33" s="28">
        <f>SUM('01-Zohor:09-Jakubov'!S33)</f>
        <v>0</v>
      </c>
      <c r="U33" s="33">
        <f>SUM('01-Zohor:09-Jakubov'!T33)</f>
        <v>14</v>
      </c>
      <c r="V33" s="28">
        <f>SUM('01-Zohor:09-Jakubov'!U33)</f>
        <v>60.5</v>
      </c>
      <c r="W33" s="33">
        <f>SUM('01-Zohor:09-Jakubov'!V33)</f>
        <v>0</v>
      </c>
      <c r="X33" s="28">
        <f>SUM('01-Zohor:09-Jakubov'!W33)</f>
        <v>0</v>
      </c>
      <c r="Y33" s="34">
        <f>SUM('01-Zohor:09-Jakubov'!X33)</f>
        <v>0</v>
      </c>
      <c r="Z33" s="27">
        <f>SUM('01-Zohor:09-Jakubov'!Y33)</f>
        <v>0</v>
      </c>
      <c r="AA33" s="34">
        <f>SUM('01-Zohor:09-Jakubov'!Z33)</f>
        <v>0</v>
      </c>
      <c r="AB33" s="27">
        <f>SUM('01-Zohor:09-Jakubov'!AA33)</f>
        <v>0</v>
      </c>
      <c r="AC33" s="34">
        <f>SUM('01-Zohor:09-Jakubov'!AB33)</f>
        <v>42</v>
      </c>
      <c r="AD33" s="27">
        <f>SUM('01-Zohor:09-Jakubov'!AC33)</f>
        <v>4.5</v>
      </c>
      <c r="AE33" s="30">
        <f t="shared" si="1"/>
        <v>114</v>
      </c>
      <c r="AF33" s="31">
        <f t="shared" si="1"/>
        <v>230.1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</row>
    <row r="34" spans="2:531" ht="11.4" customHeight="1" x14ac:dyDescent="0.3">
      <c r="B34" s="13" t="s">
        <v>41</v>
      </c>
      <c r="C34" s="14" t="s">
        <v>81</v>
      </c>
      <c r="D34" s="35">
        <f>SUM('01-Zohor:09-Jakubov'!AF34)</f>
        <v>697</v>
      </c>
      <c r="E34" s="34">
        <f>SUM('01-Zohor:09-Jakubov'!D34)</f>
        <v>44</v>
      </c>
      <c r="F34" s="27">
        <f>SUM('01-Zohor:09-Jakubov'!E34)</f>
        <v>100.92</v>
      </c>
      <c r="G34" s="33">
        <f>SUM('01-Zohor:09-Jakubov'!F34)</f>
        <v>0</v>
      </c>
      <c r="H34" s="28">
        <f>SUM('01-Zohor:09-Jakubov'!G34)</f>
        <v>0</v>
      </c>
      <c r="I34" s="33">
        <f>SUM('01-Zohor:09-Jakubov'!H34)</f>
        <v>0</v>
      </c>
      <c r="J34" s="28">
        <f>SUM('01-Zohor:09-Jakubov'!I34)</f>
        <v>0</v>
      </c>
      <c r="K34" s="33">
        <f>SUM('01-Zohor:09-Jakubov'!J34)</f>
        <v>0</v>
      </c>
      <c r="L34" s="28">
        <f>SUM('01-Zohor:09-Jakubov'!K34)</f>
        <v>0</v>
      </c>
      <c r="M34" s="33">
        <f>SUM('01-Zohor:09-Jakubov'!L34)</f>
        <v>0</v>
      </c>
      <c r="N34" s="28">
        <f>SUM('01-Zohor:09-Jakubov'!M34)</f>
        <v>0</v>
      </c>
      <c r="O34" s="33">
        <f>SUM('01-Zohor:09-Jakubov'!N34)</f>
        <v>0</v>
      </c>
      <c r="P34" s="28">
        <f>SUM('01-Zohor:09-Jakubov'!O34)</f>
        <v>0</v>
      </c>
      <c r="Q34" s="33">
        <f>SUM('01-Zohor:09-Jakubov'!P34)</f>
        <v>0</v>
      </c>
      <c r="R34" s="28">
        <f>SUM('01-Zohor:09-Jakubov'!Q34)</f>
        <v>0</v>
      </c>
      <c r="S34" s="33">
        <f>SUM('01-Zohor:09-Jakubov'!R34)</f>
        <v>0</v>
      </c>
      <c r="T34" s="28">
        <f>SUM('01-Zohor:09-Jakubov'!S34)</f>
        <v>0</v>
      </c>
      <c r="U34" s="33">
        <f>SUM('01-Zohor:09-Jakubov'!T34)</f>
        <v>13</v>
      </c>
      <c r="V34" s="28">
        <f>SUM('01-Zohor:09-Jakubov'!U34)</f>
        <v>69</v>
      </c>
      <c r="W34" s="33">
        <f>SUM('01-Zohor:09-Jakubov'!V34)</f>
        <v>0</v>
      </c>
      <c r="X34" s="28">
        <f>SUM('01-Zohor:09-Jakubov'!W34)</f>
        <v>0</v>
      </c>
      <c r="Y34" s="34">
        <f>SUM('01-Zohor:09-Jakubov'!X34)</f>
        <v>0</v>
      </c>
      <c r="Z34" s="27">
        <f>SUM('01-Zohor:09-Jakubov'!Y34)</f>
        <v>0</v>
      </c>
      <c r="AA34" s="34">
        <f>SUM('01-Zohor:09-Jakubov'!Z34)</f>
        <v>9</v>
      </c>
      <c r="AB34" s="27">
        <f>SUM('01-Zohor:09-Jakubov'!AA34)</f>
        <v>2.98</v>
      </c>
      <c r="AC34" s="34">
        <f>SUM('01-Zohor:09-Jakubov'!AB34)</f>
        <v>34</v>
      </c>
      <c r="AD34" s="27">
        <f>SUM('01-Zohor:09-Jakubov'!AC34)</f>
        <v>2.42</v>
      </c>
      <c r="AE34" s="30">
        <f t="shared" si="1"/>
        <v>100</v>
      </c>
      <c r="AF34" s="31">
        <f t="shared" si="1"/>
        <v>175.32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</row>
    <row r="35" spans="2:531" ht="11.4" customHeight="1" x14ac:dyDescent="0.3">
      <c r="B35" s="13" t="s">
        <v>42</v>
      </c>
      <c r="C35" s="14" t="s">
        <v>82</v>
      </c>
      <c r="D35" s="35">
        <f>SUM('01-Zohor:09-Jakubov'!AF35)</f>
        <v>1291</v>
      </c>
      <c r="E35" s="34">
        <f>SUM('01-Zohor:09-Jakubov'!D35)</f>
        <v>82</v>
      </c>
      <c r="F35" s="27">
        <f>SUM('01-Zohor:09-Jakubov'!E35)</f>
        <v>190.96</v>
      </c>
      <c r="G35" s="33">
        <f>SUM('01-Zohor:09-Jakubov'!F35)</f>
        <v>6</v>
      </c>
      <c r="H35" s="28">
        <f>SUM('01-Zohor:09-Jakubov'!G35)</f>
        <v>5.5</v>
      </c>
      <c r="I35" s="33">
        <f>SUM('01-Zohor:09-Jakubov'!H35)</f>
        <v>0</v>
      </c>
      <c r="J35" s="28">
        <f>SUM('01-Zohor:09-Jakubov'!I35)</f>
        <v>0</v>
      </c>
      <c r="K35" s="33">
        <f>SUM('01-Zohor:09-Jakubov'!J35)</f>
        <v>29</v>
      </c>
      <c r="L35" s="28">
        <f>SUM('01-Zohor:09-Jakubov'!K35)</f>
        <v>18.5</v>
      </c>
      <c r="M35" s="33">
        <f>SUM('01-Zohor:09-Jakubov'!L35)</f>
        <v>0</v>
      </c>
      <c r="N35" s="28">
        <f>SUM('01-Zohor:09-Jakubov'!M35)</f>
        <v>0</v>
      </c>
      <c r="O35" s="33">
        <f>SUM('01-Zohor:09-Jakubov'!N35)</f>
        <v>0</v>
      </c>
      <c r="P35" s="28">
        <f>SUM('01-Zohor:09-Jakubov'!O35)</f>
        <v>0</v>
      </c>
      <c r="Q35" s="33">
        <f>SUM('01-Zohor:09-Jakubov'!P35)</f>
        <v>8</v>
      </c>
      <c r="R35" s="28">
        <f>SUM('01-Zohor:09-Jakubov'!Q35)</f>
        <v>23.3</v>
      </c>
      <c r="S35" s="33">
        <f>SUM('01-Zohor:09-Jakubov'!R35)</f>
        <v>0</v>
      </c>
      <c r="T35" s="28">
        <f>SUM('01-Zohor:09-Jakubov'!S35)</f>
        <v>0</v>
      </c>
      <c r="U35" s="33">
        <f>SUM('01-Zohor:09-Jakubov'!T35)</f>
        <v>0</v>
      </c>
      <c r="V35" s="28">
        <f>SUM('01-Zohor:09-Jakubov'!U35)</f>
        <v>0</v>
      </c>
      <c r="W35" s="33">
        <f>SUM('01-Zohor:09-Jakubov'!V35)</f>
        <v>0</v>
      </c>
      <c r="X35" s="28">
        <f>SUM('01-Zohor:09-Jakubov'!W35)</f>
        <v>0</v>
      </c>
      <c r="Y35" s="34">
        <f>SUM('01-Zohor:09-Jakubov'!X35)</f>
        <v>0</v>
      </c>
      <c r="Z35" s="27">
        <f>SUM('01-Zohor:09-Jakubov'!Y35)</f>
        <v>0</v>
      </c>
      <c r="AA35" s="34">
        <f>SUM('01-Zohor:09-Jakubov'!Z35)</f>
        <v>0</v>
      </c>
      <c r="AB35" s="27">
        <f>SUM('01-Zohor:09-Jakubov'!AA35)</f>
        <v>0</v>
      </c>
      <c r="AC35" s="34">
        <f>SUM('01-Zohor:09-Jakubov'!AB35)</f>
        <v>133</v>
      </c>
      <c r="AD35" s="27">
        <f>SUM('01-Zohor:09-Jakubov'!AC35)</f>
        <v>22</v>
      </c>
      <c r="AE35" s="30">
        <f t="shared" si="1"/>
        <v>258</v>
      </c>
      <c r="AF35" s="31">
        <f t="shared" si="1"/>
        <v>260.26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</row>
    <row r="36" spans="2:531" ht="11.4" customHeight="1" x14ac:dyDescent="0.3">
      <c r="B36" s="13" t="s">
        <v>43</v>
      </c>
      <c r="C36" s="14" t="s">
        <v>83</v>
      </c>
      <c r="D36" s="35">
        <f>SUM('01-Zohor:09-Jakubov'!AF36)</f>
        <v>383</v>
      </c>
      <c r="E36" s="34">
        <f>SUM('01-Zohor:09-Jakubov'!D36)</f>
        <v>44</v>
      </c>
      <c r="F36" s="27">
        <f>SUM('01-Zohor:09-Jakubov'!E36)</f>
        <v>112.9</v>
      </c>
      <c r="G36" s="33">
        <f>SUM('01-Zohor:09-Jakubov'!F36)</f>
        <v>0</v>
      </c>
      <c r="H36" s="28">
        <f>SUM('01-Zohor:09-Jakubov'!G36)</f>
        <v>0</v>
      </c>
      <c r="I36" s="33">
        <f>SUM('01-Zohor:09-Jakubov'!H36)</f>
        <v>0</v>
      </c>
      <c r="J36" s="28">
        <f>SUM('01-Zohor:09-Jakubov'!I36)</f>
        <v>0</v>
      </c>
      <c r="K36" s="33">
        <f>SUM('01-Zohor:09-Jakubov'!J36)</f>
        <v>1</v>
      </c>
      <c r="L36" s="28">
        <f>SUM('01-Zohor:09-Jakubov'!K36)</f>
        <v>1</v>
      </c>
      <c r="M36" s="33">
        <f>SUM('01-Zohor:09-Jakubov'!L36)</f>
        <v>2</v>
      </c>
      <c r="N36" s="28">
        <f>SUM('01-Zohor:09-Jakubov'!M36)</f>
        <v>6</v>
      </c>
      <c r="O36" s="33">
        <f>SUM('01-Zohor:09-Jakubov'!N36)</f>
        <v>0</v>
      </c>
      <c r="P36" s="28">
        <f>SUM('01-Zohor:09-Jakubov'!O36)</f>
        <v>0</v>
      </c>
      <c r="Q36" s="33">
        <f>SUM('01-Zohor:09-Jakubov'!P36)</f>
        <v>5</v>
      </c>
      <c r="R36" s="28">
        <f>SUM('01-Zohor:09-Jakubov'!Q36)</f>
        <v>10.7</v>
      </c>
      <c r="S36" s="33">
        <f>SUM('01-Zohor:09-Jakubov'!R36)</f>
        <v>1</v>
      </c>
      <c r="T36" s="28">
        <f>SUM('01-Zohor:09-Jakubov'!S36)</f>
        <v>2.9</v>
      </c>
      <c r="U36" s="33">
        <f>SUM('01-Zohor:09-Jakubov'!T36)</f>
        <v>9</v>
      </c>
      <c r="V36" s="28">
        <f>SUM('01-Zohor:09-Jakubov'!U36)</f>
        <v>62</v>
      </c>
      <c r="W36" s="33">
        <f>SUM('01-Zohor:09-Jakubov'!V36)</f>
        <v>0</v>
      </c>
      <c r="X36" s="28">
        <f>SUM('01-Zohor:09-Jakubov'!W36)</f>
        <v>0</v>
      </c>
      <c r="Y36" s="34">
        <f>SUM('01-Zohor:09-Jakubov'!X36)</f>
        <v>0</v>
      </c>
      <c r="Z36" s="27">
        <f>SUM('01-Zohor:09-Jakubov'!Y36)</f>
        <v>0</v>
      </c>
      <c r="AA36" s="34">
        <f>SUM('01-Zohor:09-Jakubov'!Z36)</f>
        <v>0</v>
      </c>
      <c r="AB36" s="27">
        <f>SUM('01-Zohor:09-Jakubov'!AA36)</f>
        <v>0</v>
      </c>
      <c r="AC36" s="34">
        <f>SUM('01-Zohor:09-Jakubov'!AB36)</f>
        <v>85</v>
      </c>
      <c r="AD36" s="27">
        <f>SUM('01-Zohor:09-Jakubov'!AC36)</f>
        <v>4.5</v>
      </c>
      <c r="AE36" s="30">
        <f t="shared" si="1"/>
        <v>147</v>
      </c>
      <c r="AF36" s="31">
        <f t="shared" si="1"/>
        <v>200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</row>
    <row r="37" spans="2:531" ht="11.4" customHeight="1" x14ac:dyDescent="0.3">
      <c r="B37" s="13" t="s">
        <v>44</v>
      </c>
      <c r="C37" s="14" t="s">
        <v>84</v>
      </c>
      <c r="D37" s="35">
        <f>SUM('01-Zohor:09-Jakubov'!AF37)</f>
        <v>8228</v>
      </c>
      <c r="E37" s="34">
        <f>SUM('01-Zohor:09-Jakubov'!D37)</f>
        <v>430</v>
      </c>
      <c r="F37" s="27">
        <f>SUM('01-Zohor:09-Jakubov'!E37)</f>
        <v>2182.7399999999998</v>
      </c>
      <c r="G37" s="33">
        <f>SUM('01-Zohor:09-Jakubov'!F37)</f>
        <v>0</v>
      </c>
      <c r="H37" s="28">
        <f>SUM('01-Zohor:09-Jakubov'!G37)</f>
        <v>0</v>
      </c>
      <c r="I37" s="33">
        <f>SUM('01-Zohor:09-Jakubov'!H37)</f>
        <v>47</v>
      </c>
      <c r="J37" s="28">
        <f>SUM('01-Zohor:09-Jakubov'!I37)</f>
        <v>65.7</v>
      </c>
      <c r="K37" s="33">
        <f>SUM('01-Zohor:09-Jakubov'!J37)</f>
        <v>52</v>
      </c>
      <c r="L37" s="28">
        <f>SUM('01-Zohor:09-Jakubov'!K37)</f>
        <v>36.1</v>
      </c>
      <c r="M37" s="33">
        <f>SUM('01-Zohor:09-Jakubov'!L37)</f>
        <v>36</v>
      </c>
      <c r="N37" s="28">
        <f>SUM('01-Zohor:09-Jakubov'!M37)</f>
        <v>87.5</v>
      </c>
      <c r="O37" s="33">
        <f>SUM('01-Zohor:09-Jakubov'!N37)</f>
        <v>8</v>
      </c>
      <c r="P37" s="28">
        <f>SUM('01-Zohor:09-Jakubov'!O37)</f>
        <v>83</v>
      </c>
      <c r="Q37" s="33">
        <f>SUM('01-Zohor:09-Jakubov'!P37)</f>
        <v>91</v>
      </c>
      <c r="R37" s="28">
        <f>SUM('01-Zohor:09-Jakubov'!Q37)</f>
        <v>234.89999999999998</v>
      </c>
      <c r="S37" s="33">
        <f>SUM('01-Zohor:09-Jakubov'!R37)</f>
        <v>34</v>
      </c>
      <c r="T37" s="28">
        <f>SUM('01-Zohor:09-Jakubov'!S37)</f>
        <v>87</v>
      </c>
      <c r="U37" s="33">
        <f>SUM('01-Zohor:09-Jakubov'!T37)</f>
        <v>123</v>
      </c>
      <c r="V37" s="28">
        <f>SUM('01-Zohor:09-Jakubov'!U37)</f>
        <v>1086.4000000000001</v>
      </c>
      <c r="W37" s="33">
        <f>SUM('01-Zohor:09-Jakubov'!V37)</f>
        <v>0</v>
      </c>
      <c r="X37" s="28">
        <f>SUM('01-Zohor:09-Jakubov'!W37)</f>
        <v>0</v>
      </c>
      <c r="Y37" s="34">
        <f>SUM('01-Zohor:09-Jakubov'!X37)</f>
        <v>0</v>
      </c>
      <c r="Z37" s="27">
        <f>SUM('01-Zohor:09-Jakubov'!Y37)</f>
        <v>0</v>
      </c>
      <c r="AA37" s="34">
        <f>SUM('01-Zohor:09-Jakubov'!Z37)</f>
        <v>0</v>
      </c>
      <c r="AB37" s="27">
        <f>SUM('01-Zohor:09-Jakubov'!AA37)</f>
        <v>0</v>
      </c>
      <c r="AC37" s="34">
        <f>SUM('01-Zohor:09-Jakubov'!AB37)</f>
        <v>121</v>
      </c>
      <c r="AD37" s="27">
        <f>SUM('01-Zohor:09-Jakubov'!AC37)</f>
        <v>192.4</v>
      </c>
      <c r="AE37" s="30">
        <f t="shared" si="1"/>
        <v>942</v>
      </c>
      <c r="AF37" s="31">
        <f t="shared" si="1"/>
        <v>4055.74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</row>
    <row r="38" spans="2:531" ht="11.4" customHeight="1" x14ac:dyDescent="0.3">
      <c r="B38" s="13" t="s">
        <v>90</v>
      </c>
      <c r="C38" s="14" t="s">
        <v>85</v>
      </c>
      <c r="D38" s="35">
        <f>SUM('01-Zohor:09-Jakubov'!AF38)</f>
        <v>376</v>
      </c>
      <c r="E38" s="34">
        <f>SUM('01-Zohor:09-Jakubov'!D38)</f>
        <v>0</v>
      </c>
      <c r="F38" s="27">
        <f>SUM('01-Zohor:09-Jakubov'!E38)</f>
        <v>0</v>
      </c>
      <c r="G38" s="33">
        <f>SUM('01-Zohor:09-Jakubov'!F38)</f>
        <v>0</v>
      </c>
      <c r="H38" s="28">
        <f>SUM('01-Zohor:09-Jakubov'!G38)</f>
        <v>0</v>
      </c>
      <c r="I38" s="33">
        <f>SUM('01-Zohor:09-Jakubov'!H38)</f>
        <v>0</v>
      </c>
      <c r="J38" s="28">
        <f>SUM('01-Zohor:09-Jakubov'!I38)</f>
        <v>0</v>
      </c>
      <c r="K38" s="33">
        <f>SUM('01-Zohor:09-Jakubov'!J38)</f>
        <v>0</v>
      </c>
      <c r="L38" s="28">
        <f>SUM('01-Zohor:09-Jakubov'!K38)</f>
        <v>0</v>
      </c>
      <c r="M38" s="33">
        <f>SUM('01-Zohor:09-Jakubov'!L38)</f>
        <v>0</v>
      </c>
      <c r="N38" s="28">
        <f>SUM('01-Zohor:09-Jakubov'!M38)</f>
        <v>0</v>
      </c>
      <c r="O38" s="33">
        <f>SUM('01-Zohor:09-Jakubov'!N38)</f>
        <v>0</v>
      </c>
      <c r="P38" s="28">
        <f>SUM('01-Zohor:09-Jakubov'!O38)</f>
        <v>0</v>
      </c>
      <c r="Q38" s="33">
        <f>SUM('01-Zohor:09-Jakubov'!P38)</f>
        <v>0</v>
      </c>
      <c r="R38" s="28">
        <f>SUM('01-Zohor:09-Jakubov'!Q38)</f>
        <v>0</v>
      </c>
      <c r="S38" s="33">
        <f>SUM('01-Zohor:09-Jakubov'!R38)</f>
        <v>0</v>
      </c>
      <c r="T38" s="28">
        <f>SUM('01-Zohor:09-Jakubov'!S38)</f>
        <v>0</v>
      </c>
      <c r="U38" s="33">
        <f>SUM('01-Zohor:09-Jakubov'!T38)</f>
        <v>0</v>
      </c>
      <c r="V38" s="28">
        <f>SUM('01-Zohor:09-Jakubov'!U38)</f>
        <v>0</v>
      </c>
      <c r="W38" s="33">
        <f>SUM('01-Zohor:09-Jakubov'!V38)</f>
        <v>0</v>
      </c>
      <c r="X38" s="28">
        <f>SUM('01-Zohor:09-Jakubov'!W38)</f>
        <v>0</v>
      </c>
      <c r="Y38" s="34">
        <f>SUM('01-Zohor:09-Jakubov'!X38)</f>
        <v>39</v>
      </c>
      <c r="Z38" s="27">
        <f>SUM('01-Zohor:09-Jakubov'!Y38)</f>
        <v>13.2</v>
      </c>
      <c r="AA38" s="34">
        <f>SUM('01-Zohor:09-Jakubov'!Z38)</f>
        <v>185</v>
      </c>
      <c r="AB38" s="27">
        <f>SUM('01-Zohor:09-Jakubov'!AA38)</f>
        <v>79.69</v>
      </c>
      <c r="AC38" s="34">
        <f>SUM('01-Zohor:09-Jakubov'!AB38)</f>
        <v>0</v>
      </c>
      <c r="AD38" s="27">
        <f>SUM('01-Zohor:09-Jakubov'!AC38)</f>
        <v>0</v>
      </c>
      <c r="AE38" s="30">
        <f t="shared" si="1"/>
        <v>224</v>
      </c>
      <c r="AF38" s="31">
        <f t="shared" si="1"/>
        <v>92.89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</row>
    <row r="39" spans="2:531" ht="11.4" customHeight="1" x14ac:dyDescent="0.3">
      <c r="B39" s="13" t="s">
        <v>45</v>
      </c>
      <c r="C39" s="14" t="s">
        <v>86</v>
      </c>
      <c r="D39" s="35">
        <f>SUM('01-Zohor:09-Jakubov'!AF39)</f>
        <v>111</v>
      </c>
      <c r="E39" s="34">
        <f>SUM('01-Zohor:09-Jakubov'!D39)</f>
        <v>0</v>
      </c>
      <c r="F39" s="27">
        <f>SUM('01-Zohor:09-Jakubov'!E39)</f>
        <v>0</v>
      </c>
      <c r="G39" s="33">
        <f>SUM('01-Zohor:09-Jakubov'!F39)</f>
        <v>0</v>
      </c>
      <c r="H39" s="28">
        <f>SUM('01-Zohor:09-Jakubov'!G39)</f>
        <v>0</v>
      </c>
      <c r="I39" s="33">
        <f>SUM('01-Zohor:09-Jakubov'!H39)</f>
        <v>0</v>
      </c>
      <c r="J39" s="28">
        <f>SUM('01-Zohor:09-Jakubov'!I39)</f>
        <v>0</v>
      </c>
      <c r="K39" s="33">
        <f>SUM('01-Zohor:09-Jakubov'!J39)</f>
        <v>0</v>
      </c>
      <c r="L39" s="28">
        <f>SUM('01-Zohor:09-Jakubov'!K39)</f>
        <v>0</v>
      </c>
      <c r="M39" s="33">
        <f>SUM('01-Zohor:09-Jakubov'!L39)</f>
        <v>0</v>
      </c>
      <c r="N39" s="28">
        <f>SUM('01-Zohor:09-Jakubov'!M39)</f>
        <v>0</v>
      </c>
      <c r="O39" s="33">
        <f>SUM('01-Zohor:09-Jakubov'!N39)</f>
        <v>0</v>
      </c>
      <c r="P39" s="28">
        <f>SUM('01-Zohor:09-Jakubov'!O39)</f>
        <v>0</v>
      </c>
      <c r="Q39" s="33">
        <f>SUM('01-Zohor:09-Jakubov'!P39)</f>
        <v>0</v>
      </c>
      <c r="R39" s="28">
        <f>SUM('01-Zohor:09-Jakubov'!Q39)</f>
        <v>0</v>
      </c>
      <c r="S39" s="33">
        <f>SUM('01-Zohor:09-Jakubov'!R39)</f>
        <v>0</v>
      </c>
      <c r="T39" s="28">
        <f>SUM('01-Zohor:09-Jakubov'!S39)</f>
        <v>0</v>
      </c>
      <c r="U39" s="33">
        <f>SUM('01-Zohor:09-Jakubov'!T39)</f>
        <v>0</v>
      </c>
      <c r="V39" s="28">
        <f>SUM('01-Zohor:09-Jakubov'!U39)</f>
        <v>0</v>
      </c>
      <c r="W39" s="33">
        <f>SUM('01-Zohor:09-Jakubov'!V39)</f>
        <v>0</v>
      </c>
      <c r="X39" s="28">
        <f>SUM('01-Zohor:09-Jakubov'!W39)</f>
        <v>0</v>
      </c>
      <c r="Y39" s="34">
        <f>SUM('01-Zohor:09-Jakubov'!X39)</f>
        <v>2</v>
      </c>
      <c r="Z39" s="27">
        <f>SUM('01-Zohor:09-Jakubov'!Y39)</f>
        <v>0.6</v>
      </c>
      <c r="AA39" s="34">
        <f>SUM('01-Zohor:09-Jakubov'!Z39)</f>
        <v>6</v>
      </c>
      <c r="AB39" s="27">
        <f>SUM('01-Zohor:09-Jakubov'!AA39)</f>
        <v>1.6</v>
      </c>
      <c r="AC39" s="34">
        <f>SUM('01-Zohor:09-Jakubov'!AB39)</f>
        <v>0</v>
      </c>
      <c r="AD39" s="27">
        <f>SUM('01-Zohor:09-Jakubov'!AC39)</f>
        <v>0</v>
      </c>
      <c r="AE39" s="30">
        <f t="shared" si="1"/>
        <v>8</v>
      </c>
      <c r="AF39" s="31">
        <f t="shared" si="1"/>
        <v>2.2000000000000002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</row>
    <row r="40" spans="2:531" ht="11.4" customHeight="1" x14ac:dyDescent="0.3">
      <c r="B40" s="13" t="s">
        <v>51</v>
      </c>
      <c r="C40" s="14" t="s">
        <v>87</v>
      </c>
      <c r="D40" s="35">
        <f>SUM('01-Zohor:09-Jakubov'!AF40)</f>
        <v>428</v>
      </c>
      <c r="E40" s="34">
        <f>SUM('01-Zohor:09-Jakubov'!D40)</f>
        <v>0</v>
      </c>
      <c r="F40" s="27">
        <f>SUM('01-Zohor:09-Jakubov'!E40)</f>
        <v>0</v>
      </c>
      <c r="G40" s="33">
        <f>SUM('01-Zohor:09-Jakubov'!F40)</f>
        <v>0</v>
      </c>
      <c r="H40" s="28">
        <f>SUM('01-Zohor:09-Jakubov'!G40)</f>
        <v>0</v>
      </c>
      <c r="I40" s="33">
        <f>SUM('01-Zohor:09-Jakubov'!H40)</f>
        <v>0</v>
      </c>
      <c r="J40" s="28">
        <f>SUM('01-Zohor:09-Jakubov'!I40)</f>
        <v>0</v>
      </c>
      <c r="K40" s="33">
        <f>SUM('01-Zohor:09-Jakubov'!J40)</f>
        <v>0</v>
      </c>
      <c r="L40" s="28">
        <f>SUM('01-Zohor:09-Jakubov'!K40)</f>
        <v>0</v>
      </c>
      <c r="M40" s="33">
        <f>SUM('01-Zohor:09-Jakubov'!L40)</f>
        <v>0</v>
      </c>
      <c r="N40" s="28">
        <f>SUM('01-Zohor:09-Jakubov'!M40)</f>
        <v>0</v>
      </c>
      <c r="O40" s="33">
        <f>SUM('01-Zohor:09-Jakubov'!N40)</f>
        <v>0</v>
      </c>
      <c r="P40" s="28">
        <f>SUM('01-Zohor:09-Jakubov'!O40)</f>
        <v>0</v>
      </c>
      <c r="Q40" s="33">
        <f>SUM('01-Zohor:09-Jakubov'!P40)</f>
        <v>0</v>
      </c>
      <c r="R40" s="28">
        <f>SUM('01-Zohor:09-Jakubov'!Q40)</f>
        <v>0</v>
      </c>
      <c r="S40" s="33">
        <f>SUM('01-Zohor:09-Jakubov'!R40)</f>
        <v>0</v>
      </c>
      <c r="T40" s="28">
        <f>SUM('01-Zohor:09-Jakubov'!S40)</f>
        <v>0</v>
      </c>
      <c r="U40" s="33">
        <f>SUM('01-Zohor:09-Jakubov'!T40)</f>
        <v>0</v>
      </c>
      <c r="V40" s="28">
        <f>SUM('01-Zohor:09-Jakubov'!U40)</f>
        <v>0</v>
      </c>
      <c r="W40" s="33">
        <f>SUM('01-Zohor:09-Jakubov'!V40)</f>
        <v>0</v>
      </c>
      <c r="X40" s="28">
        <f>SUM('01-Zohor:09-Jakubov'!W40)</f>
        <v>0</v>
      </c>
      <c r="Y40" s="34">
        <f>SUM('01-Zohor:09-Jakubov'!X40)</f>
        <v>0</v>
      </c>
      <c r="Z40" s="27">
        <f>SUM('01-Zohor:09-Jakubov'!Y40)</f>
        <v>0</v>
      </c>
      <c r="AA40" s="34">
        <f>SUM('01-Zohor:09-Jakubov'!Z40)</f>
        <v>222</v>
      </c>
      <c r="AB40" s="27">
        <f>SUM('01-Zohor:09-Jakubov'!AA40)</f>
        <v>82.08</v>
      </c>
      <c r="AC40" s="34">
        <f>SUM('01-Zohor:09-Jakubov'!AB40)</f>
        <v>7</v>
      </c>
      <c r="AD40" s="27">
        <f>SUM('01-Zohor:09-Jakubov'!AC40)</f>
        <v>1</v>
      </c>
      <c r="AE40" s="36">
        <f t="shared" si="1"/>
        <v>229</v>
      </c>
      <c r="AF40" s="37">
        <f t="shared" si="1"/>
        <v>83.08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</row>
    <row r="41" spans="2:531" ht="11.4" customHeight="1" thickBot="1" x14ac:dyDescent="0.35">
      <c r="B41" s="13" t="s">
        <v>52</v>
      </c>
      <c r="C41" s="14" t="s">
        <v>88</v>
      </c>
      <c r="D41" s="35">
        <f>SUM('01-Zohor:09-Jakubov'!AF41)</f>
        <v>34</v>
      </c>
      <c r="E41" s="38">
        <f>SUM('01-Zohor:09-Jakubov'!D41)</f>
        <v>0</v>
      </c>
      <c r="F41" s="27">
        <f>SUM('01-Zohor:09-Jakubov'!E41)</f>
        <v>0</v>
      </c>
      <c r="G41" s="39">
        <f>SUM('01-Zohor:09-Jakubov'!F41)</f>
        <v>0</v>
      </c>
      <c r="H41" s="28">
        <f>SUM('01-Zohor:09-Jakubov'!G41)</f>
        <v>0</v>
      </c>
      <c r="I41" s="39">
        <f>SUM('01-Zohor:09-Jakubov'!H41)</f>
        <v>0</v>
      </c>
      <c r="J41" s="28">
        <f>SUM('01-Zohor:09-Jakubov'!I41)</f>
        <v>0</v>
      </c>
      <c r="K41" s="39">
        <f>SUM('01-Zohor:09-Jakubov'!J41)</f>
        <v>0</v>
      </c>
      <c r="L41" s="28">
        <f>SUM('01-Zohor:09-Jakubov'!K41)</f>
        <v>0</v>
      </c>
      <c r="M41" s="39">
        <f>SUM('01-Zohor:09-Jakubov'!L41)</f>
        <v>0</v>
      </c>
      <c r="N41" s="28">
        <f>SUM('01-Zohor:09-Jakubov'!M41)</f>
        <v>0</v>
      </c>
      <c r="O41" s="39">
        <f>SUM('01-Zohor:09-Jakubov'!N41)</f>
        <v>0</v>
      </c>
      <c r="P41" s="28">
        <f>SUM('01-Zohor:09-Jakubov'!O41)</f>
        <v>0</v>
      </c>
      <c r="Q41" s="39">
        <f>SUM('01-Zohor:09-Jakubov'!P41)</f>
        <v>0</v>
      </c>
      <c r="R41" s="28">
        <f>SUM('01-Zohor:09-Jakubov'!Q41)</f>
        <v>0</v>
      </c>
      <c r="S41" s="39">
        <f>SUM('01-Zohor:09-Jakubov'!R41)</f>
        <v>0</v>
      </c>
      <c r="T41" s="28">
        <f>SUM('01-Zohor:09-Jakubov'!S41)</f>
        <v>0</v>
      </c>
      <c r="U41" s="39">
        <f>SUM('01-Zohor:09-Jakubov'!T41)</f>
        <v>0</v>
      </c>
      <c r="V41" s="28">
        <f>SUM('01-Zohor:09-Jakubov'!U41)</f>
        <v>0</v>
      </c>
      <c r="W41" s="33">
        <f>SUM('01-Zohor:09-Jakubov'!V41)</f>
        <v>0</v>
      </c>
      <c r="X41" s="28">
        <f>SUM('01-Zohor:09-Jakubov'!W41)</f>
        <v>0</v>
      </c>
      <c r="Y41" s="34">
        <f>SUM('01-Zohor:09-Jakubov'!X41)</f>
        <v>5</v>
      </c>
      <c r="Z41" s="27">
        <f>SUM('01-Zohor:09-Jakubov'!Y41)</f>
        <v>1.3</v>
      </c>
      <c r="AA41" s="34">
        <f>SUM('01-Zohor:09-Jakubov'!Z41)</f>
        <v>27</v>
      </c>
      <c r="AB41" s="27">
        <f>SUM('01-Zohor:09-Jakubov'!AA41)</f>
        <v>8.7800000000000011</v>
      </c>
      <c r="AC41" s="34">
        <f>SUM('01-Zohor:09-Jakubov'!AB41)</f>
        <v>0</v>
      </c>
      <c r="AD41" s="27">
        <f>SUM('01-Zohor:09-Jakubov'!AC41)</f>
        <v>0</v>
      </c>
      <c r="AE41" s="36">
        <f t="shared" si="1"/>
        <v>32</v>
      </c>
      <c r="AF41" s="37">
        <f t="shared" si="1"/>
        <v>10.080000000000002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</row>
    <row r="42" spans="2:531" ht="11.4" customHeight="1" thickBot="1" x14ac:dyDescent="0.35">
      <c r="B42" s="19" t="s">
        <v>46</v>
      </c>
      <c r="C42" s="20"/>
      <c r="D42" s="40">
        <f>SUM(D6:D41)</f>
        <v>69724</v>
      </c>
      <c r="E42" s="41">
        <f t="shared" ref="E42:AF42" si="2">SUM(E6:E41)</f>
        <v>10739</v>
      </c>
      <c r="F42" s="42">
        <f t="shared" si="2"/>
        <v>31942.71</v>
      </c>
      <c r="G42" s="41">
        <f t="shared" si="2"/>
        <v>17</v>
      </c>
      <c r="H42" s="40">
        <f t="shared" si="2"/>
        <v>15.2</v>
      </c>
      <c r="I42" s="41">
        <f t="shared" si="2"/>
        <v>420</v>
      </c>
      <c r="J42" s="40">
        <f t="shared" si="2"/>
        <v>249.28999999999996</v>
      </c>
      <c r="K42" s="41">
        <f t="shared" si="2"/>
        <v>416</v>
      </c>
      <c r="L42" s="40">
        <f t="shared" si="2"/>
        <v>271.77999999999997</v>
      </c>
      <c r="M42" s="41">
        <f t="shared" si="2"/>
        <v>47</v>
      </c>
      <c r="N42" s="40">
        <f t="shared" si="2"/>
        <v>115</v>
      </c>
      <c r="O42" s="41">
        <f t="shared" si="2"/>
        <v>62</v>
      </c>
      <c r="P42" s="40">
        <f t="shared" si="2"/>
        <v>370</v>
      </c>
      <c r="Q42" s="41">
        <f t="shared" si="2"/>
        <v>235</v>
      </c>
      <c r="R42" s="40">
        <f t="shared" si="2"/>
        <v>602</v>
      </c>
      <c r="S42" s="41">
        <f t="shared" si="2"/>
        <v>302</v>
      </c>
      <c r="T42" s="40">
        <f t="shared" si="2"/>
        <v>762.69</v>
      </c>
      <c r="U42" s="41">
        <f t="shared" si="2"/>
        <v>231</v>
      </c>
      <c r="V42" s="40">
        <f t="shared" si="2"/>
        <v>1753.9</v>
      </c>
      <c r="W42" s="41">
        <f t="shared" si="2"/>
        <v>23</v>
      </c>
      <c r="X42" s="40">
        <f t="shared" si="2"/>
        <v>27.3</v>
      </c>
      <c r="Y42" s="41">
        <f t="shared" si="2"/>
        <v>46</v>
      </c>
      <c r="Z42" s="40">
        <f t="shared" si="2"/>
        <v>15.1</v>
      </c>
      <c r="AA42" s="41">
        <f t="shared" si="2"/>
        <v>465</v>
      </c>
      <c r="AB42" s="40">
        <f t="shared" si="2"/>
        <v>181.42999999999998</v>
      </c>
      <c r="AC42" s="41">
        <f t="shared" si="2"/>
        <v>1087</v>
      </c>
      <c r="AD42" s="40">
        <f t="shared" si="2"/>
        <v>470.74</v>
      </c>
      <c r="AE42" s="41">
        <f t="shared" si="2"/>
        <v>14090</v>
      </c>
      <c r="AF42" s="40">
        <f t="shared" si="2"/>
        <v>36777.140000000007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</row>
  </sheetData>
  <mergeCells count="18">
    <mergeCell ref="B4:B5"/>
    <mergeCell ref="C4:C5"/>
    <mergeCell ref="E4:F4"/>
    <mergeCell ref="G4:H4"/>
    <mergeCell ref="I4:J4"/>
    <mergeCell ref="C3:AD3"/>
    <mergeCell ref="Y4:Z4"/>
    <mergeCell ref="AA4:AB4"/>
    <mergeCell ref="AC4:AD4"/>
    <mergeCell ref="AE4:AF4"/>
    <mergeCell ref="D4:D5"/>
    <mergeCell ref="W4:X4"/>
    <mergeCell ref="K4:L4"/>
    <mergeCell ref="M4:N4"/>
    <mergeCell ref="O4:P4"/>
    <mergeCell ref="Q4:R4"/>
    <mergeCell ref="S4:T4"/>
    <mergeCell ref="U4:V4"/>
  </mergeCells>
  <pageMargins left="0.25" right="0.25" top="0.75" bottom="0.75" header="0.3" footer="0.3"/>
  <pageSetup paperSize="9" scale="7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J42"/>
  <sheetViews>
    <sheetView topLeftCell="D1" zoomScale="120" zoomScaleNormal="120" workbookViewId="0">
      <selection activeCell="AG13" sqref="AG13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8.6640625" customWidth="1"/>
    <col min="4" max="4" width="4.6640625" style="24" customWidth="1"/>
    <col min="5" max="5" width="7.6640625" style="66" customWidth="1"/>
    <col min="6" max="6" width="3.6640625" style="24" customWidth="1"/>
    <col min="7" max="7" width="5.6640625" style="66" customWidth="1"/>
    <col min="8" max="8" width="3.6640625" style="24" customWidth="1"/>
    <col min="9" max="9" width="5.6640625" style="66" customWidth="1"/>
    <col min="10" max="10" width="3.6640625" style="24" customWidth="1"/>
    <col min="11" max="11" width="5.6640625" style="66" customWidth="1"/>
    <col min="12" max="12" width="3.6640625" style="24" customWidth="1"/>
    <col min="13" max="13" width="5.6640625" style="66" customWidth="1"/>
    <col min="14" max="14" width="3.6640625" style="24" customWidth="1"/>
    <col min="15" max="15" width="5.6640625" style="66" customWidth="1"/>
    <col min="16" max="16" width="3.6640625" style="24" customWidth="1"/>
    <col min="17" max="17" width="5.6640625" style="66" customWidth="1"/>
    <col min="18" max="18" width="3.6640625" style="24" customWidth="1"/>
    <col min="19" max="19" width="5.6640625" style="66" customWidth="1"/>
    <col min="20" max="20" width="3.6640625" style="24" customWidth="1"/>
    <col min="21" max="21" width="6.33203125" style="66" customWidth="1"/>
    <col min="22" max="22" width="3.6640625" style="24" customWidth="1"/>
    <col min="23" max="23" width="5.6640625" style="66" customWidth="1"/>
    <col min="24" max="24" width="3.6640625" style="24" customWidth="1"/>
    <col min="25" max="25" width="5.6640625" style="66" customWidth="1"/>
    <col min="26" max="26" width="3.6640625" style="24" customWidth="1"/>
    <col min="27" max="27" width="5.6640625" style="66" customWidth="1"/>
    <col min="28" max="28" width="3.6640625" style="24" customWidth="1"/>
    <col min="29" max="29" width="5.6640625" style="66" customWidth="1"/>
    <col min="30" max="30" width="6.6640625" style="24" customWidth="1"/>
    <col min="31" max="31" width="7.6640625" style="66" customWidth="1"/>
    <col min="32" max="32" width="6.6640625" style="24" customWidth="1"/>
    <col min="36" max="36" width="4.6640625" customWidth="1"/>
  </cols>
  <sheetData>
    <row r="2" spans="2:530" x14ac:dyDescent="0.3">
      <c r="B2" s="1"/>
    </row>
    <row r="3" spans="2:530" ht="15" thickBot="1" x14ac:dyDescent="0.35">
      <c r="B3" t="s">
        <v>102</v>
      </c>
      <c r="H3" s="24" t="s">
        <v>93</v>
      </c>
      <c r="AF3" s="24">
        <v>1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96"/>
      <c r="F4" s="86" t="s">
        <v>3</v>
      </c>
      <c r="G4" s="96"/>
      <c r="H4" s="86" t="s">
        <v>4</v>
      </c>
      <c r="I4" s="96"/>
      <c r="J4" s="86" t="s">
        <v>5</v>
      </c>
      <c r="K4" s="96"/>
      <c r="L4" s="86" t="s">
        <v>6</v>
      </c>
      <c r="M4" s="96"/>
      <c r="N4" s="86" t="s">
        <v>7</v>
      </c>
      <c r="O4" s="96"/>
      <c r="P4" s="86" t="s">
        <v>8</v>
      </c>
      <c r="Q4" s="96"/>
      <c r="R4" s="86" t="s">
        <v>9</v>
      </c>
      <c r="S4" s="96"/>
      <c r="T4" s="86" t="s">
        <v>10</v>
      </c>
      <c r="U4" s="96"/>
      <c r="V4" s="86" t="s">
        <v>11</v>
      </c>
      <c r="W4" s="96"/>
      <c r="X4" s="86" t="s">
        <v>12</v>
      </c>
      <c r="Y4" s="96"/>
      <c r="Z4" s="86" t="s">
        <v>13</v>
      </c>
      <c r="AA4" s="96"/>
      <c r="AB4" s="86" t="s">
        <v>14</v>
      </c>
      <c r="AC4" s="96"/>
      <c r="AD4" s="88" t="s">
        <v>15</v>
      </c>
      <c r="AE4" s="8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65" t="s">
        <v>17</v>
      </c>
      <c r="F5" s="3" t="s">
        <v>16</v>
      </c>
      <c r="G5" s="65" t="s">
        <v>17</v>
      </c>
      <c r="H5" s="3" t="s">
        <v>16</v>
      </c>
      <c r="I5" s="65" t="s">
        <v>17</v>
      </c>
      <c r="J5" s="3" t="s">
        <v>16</v>
      </c>
      <c r="K5" s="65" t="s">
        <v>17</v>
      </c>
      <c r="L5" s="3" t="s">
        <v>16</v>
      </c>
      <c r="M5" s="65" t="s">
        <v>17</v>
      </c>
      <c r="N5" s="3" t="s">
        <v>16</v>
      </c>
      <c r="O5" s="65" t="s">
        <v>17</v>
      </c>
      <c r="P5" s="3" t="s">
        <v>16</v>
      </c>
      <c r="Q5" s="65" t="s">
        <v>17</v>
      </c>
      <c r="R5" s="3" t="s">
        <v>16</v>
      </c>
      <c r="S5" s="65" t="s">
        <v>17</v>
      </c>
      <c r="T5" s="3" t="s">
        <v>16</v>
      </c>
      <c r="U5" s="65" t="s">
        <v>17</v>
      </c>
      <c r="V5" s="3" t="s">
        <v>16</v>
      </c>
      <c r="W5" s="65" t="s">
        <v>17</v>
      </c>
      <c r="X5" s="3" t="s">
        <v>16</v>
      </c>
      <c r="Y5" s="65" t="s">
        <v>17</v>
      </c>
      <c r="Z5" s="3" t="s">
        <v>16</v>
      </c>
      <c r="AA5" s="65" t="s">
        <v>17</v>
      </c>
      <c r="AB5" s="3" t="s">
        <v>16</v>
      </c>
      <c r="AC5" s="65" t="s">
        <v>17</v>
      </c>
      <c r="AD5" s="3" t="s">
        <v>16</v>
      </c>
      <c r="AE5" s="65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33"/>
      <c r="E6" s="67"/>
      <c r="F6" s="33"/>
      <c r="G6" s="67"/>
      <c r="H6" s="33"/>
      <c r="I6" s="67"/>
      <c r="J6" s="33"/>
      <c r="K6" s="67"/>
      <c r="L6" s="33"/>
      <c r="M6" s="67"/>
      <c r="N6" s="33"/>
      <c r="O6" s="67"/>
      <c r="P6" s="33"/>
      <c r="Q6" s="67"/>
      <c r="R6" s="33"/>
      <c r="S6" s="67"/>
      <c r="T6" s="33"/>
      <c r="U6" s="67"/>
      <c r="V6" s="33"/>
      <c r="W6" s="67"/>
      <c r="X6" s="33"/>
      <c r="Y6" s="67"/>
      <c r="Z6" s="33"/>
      <c r="AA6" s="67"/>
      <c r="AB6" s="33"/>
      <c r="AC6" s="67"/>
      <c r="AD6" s="30">
        <f t="shared" ref="AD6:AE21" si="0">AB6+Z6+X6+V6+T6+R6+P6+N6+L6+J6+H6+F6+D6</f>
        <v>0</v>
      </c>
      <c r="AE6" s="68">
        <f t="shared" si="0"/>
        <v>0</v>
      </c>
      <c r="AF6" s="69">
        <v>314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33">
        <v>162</v>
      </c>
      <c r="E7" s="67">
        <v>446</v>
      </c>
      <c r="F7" s="33"/>
      <c r="G7" s="67"/>
      <c r="H7" s="33"/>
      <c r="I7" s="67"/>
      <c r="J7" s="33"/>
      <c r="K7" s="67"/>
      <c r="L7" s="33"/>
      <c r="M7" s="67"/>
      <c r="N7" s="33"/>
      <c r="O7" s="67"/>
      <c r="P7" s="33"/>
      <c r="Q7" s="67"/>
      <c r="R7" s="33"/>
      <c r="S7" s="67"/>
      <c r="T7" s="33"/>
      <c r="U7" s="67"/>
      <c r="V7" s="33"/>
      <c r="W7" s="67"/>
      <c r="X7" s="33"/>
      <c r="Y7" s="67"/>
      <c r="Z7" s="33"/>
      <c r="AA7" s="67"/>
      <c r="AB7" s="33"/>
      <c r="AC7" s="67"/>
      <c r="AD7" s="30">
        <f t="shared" si="0"/>
        <v>162</v>
      </c>
      <c r="AE7" s="68">
        <f t="shared" si="0"/>
        <v>446</v>
      </c>
      <c r="AF7" s="35">
        <v>615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34">
        <v>338</v>
      </c>
      <c r="E8" s="70">
        <v>1034</v>
      </c>
      <c r="F8" s="34"/>
      <c r="G8" s="70"/>
      <c r="H8" s="34">
        <v>9</v>
      </c>
      <c r="I8" s="70">
        <v>8</v>
      </c>
      <c r="J8" s="34">
        <v>2</v>
      </c>
      <c r="K8" s="70">
        <v>3</v>
      </c>
      <c r="L8" s="34"/>
      <c r="M8" s="70"/>
      <c r="N8" s="34"/>
      <c r="O8" s="70"/>
      <c r="P8" s="34">
        <v>1</v>
      </c>
      <c r="Q8" s="70">
        <v>3</v>
      </c>
      <c r="R8" s="34">
        <v>1</v>
      </c>
      <c r="S8" s="70">
        <v>2</v>
      </c>
      <c r="T8" s="34">
        <v>2</v>
      </c>
      <c r="U8" s="70">
        <v>10</v>
      </c>
      <c r="V8" s="34">
        <v>3</v>
      </c>
      <c r="W8" s="70">
        <v>4</v>
      </c>
      <c r="X8" s="34"/>
      <c r="Y8" s="70"/>
      <c r="Z8" s="34"/>
      <c r="AA8" s="70"/>
      <c r="AB8" s="34">
        <v>3</v>
      </c>
      <c r="AC8" s="70">
        <v>3</v>
      </c>
      <c r="AD8" s="30">
        <f t="shared" si="0"/>
        <v>359</v>
      </c>
      <c r="AE8" s="68">
        <f t="shared" si="0"/>
        <v>1067</v>
      </c>
      <c r="AF8" s="35">
        <v>1917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34">
        <v>37</v>
      </c>
      <c r="E9" s="70">
        <v>117</v>
      </c>
      <c r="F9" s="34"/>
      <c r="G9" s="70"/>
      <c r="H9" s="34"/>
      <c r="I9" s="70"/>
      <c r="J9" s="34">
        <v>1</v>
      </c>
      <c r="K9" s="70">
        <v>1</v>
      </c>
      <c r="L9" s="34"/>
      <c r="M9" s="70"/>
      <c r="N9" s="34"/>
      <c r="O9" s="70"/>
      <c r="P9" s="34">
        <v>2</v>
      </c>
      <c r="Q9" s="70">
        <v>3</v>
      </c>
      <c r="R9" s="34">
        <v>5</v>
      </c>
      <c r="S9" s="70">
        <v>12</v>
      </c>
      <c r="T9" s="34"/>
      <c r="U9" s="70"/>
      <c r="V9" s="34"/>
      <c r="W9" s="70"/>
      <c r="X9" s="34"/>
      <c r="Y9" s="70"/>
      <c r="Z9" s="34"/>
      <c r="AA9" s="70"/>
      <c r="AB9" s="34"/>
      <c r="AC9" s="70"/>
      <c r="AD9" s="30">
        <f t="shared" si="0"/>
        <v>45</v>
      </c>
      <c r="AE9" s="68">
        <f t="shared" si="0"/>
        <v>133</v>
      </c>
      <c r="AF9" s="35">
        <v>414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34">
        <v>6</v>
      </c>
      <c r="E10" s="70">
        <v>22</v>
      </c>
      <c r="F10" s="34"/>
      <c r="G10" s="70"/>
      <c r="H10" s="34"/>
      <c r="I10" s="70"/>
      <c r="J10" s="34"/>
      <c r="K10" s="70"/>
      <c r="L10" s="34"/>
      <c r="M10" s="70"/>
      <c r="N10" s="34"/>
      <c r="O10" s="70"/>
      <c r="P10" s="34"/>
      <c r="Q10" s="70"/>
      <c r="R10" s="34"/>
      <c r="S10" s="70"/>
      <c r="T10" s="34"/>
      <c r="U10" s="70"/>
      <c r="V10" s="34"/>
      <c r="W10" s="70"/>
      <c r="X10" s="34"/>
      <c r="Y10" s="70"/>
      <c r="Z10" s="34"/>
      <c r="AA10" s="70"/>
      <c r="AB10" s="34"/>
      <c r="AC10" s="70"/>
      <c r="AD10" s="30">
        <f>AB10+Z10+X10+V10+T10+R10+P10+N10+L10+J10+H10+F10+D10</f>
        <v>6</v>
      </c>
      <c r="AE10" s="68">
        <f t="shared" si="0"/>
        <v>22</v>
      </c>
      <c r="AF10" s="35">
        <v>68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34">
        <v>2</v>
      </c>
      <c r="E11" s="70">
        <v>6</v>
      </c>
      <c r="F11" s="34"/>
      <c r="G11" s="70"/>
      <c r="H11" s="34"/>
      <c r="I11" s="70"/>
      <c r="J11" s="34"/>
      <c r="K11" s="70"/>
      <c r="L11" s="34"/>
      <c r="M11" s="70"/>
      <c r="N11" s="34"/>
      <c r="O11" s="70"/>
      <c r="P11" s="34"/>
      <c r="Q11" s="70"/>
      <c r="R11" s="34"/>
      <c r="S11" s="70"/>
      <c r="T11" s="34"/>
      <c r="U11" s="70"/>
      <c r="V11" s="34"/>
      <c r="W11" s="70"/>
      <c r="X11" s="34"/>
      <c r="Y11" s="70"/>
      <c r="Z11" s="34"/>
      <c r="AA11" s="70"/>
      <c r="AB11" s="34"/>
      <c r="AC11" s="70"/>
      <c r="AD11" s="30">
        <f>AB11+Z11+X11+V11+T11+R11+P11+N11+L11+J11+H11+F11+D11</f>
        <v>2</v>
      </c>
      <c r="AE11" s="68">
        <f t="shared" si="0"/>
        <v>6</v>
      </c>
      <c r="AF11" s="35">
        <v>79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34">
        <v>1</v>
      </c>
      <c r="E12" s="70">
        <v>3</v>
      </c>
      <c r="F12" s="34"/>
      <c r="G12" s="70"/>
      <c r="H12" s="34"/>
      <c r="I12" s="70"/>
      <c r="J12" s="34"/>
      <c r="K12" s="70"/>
      <c r="L12" s="34"/>
      <c r="M12" s="70"/>
      <c r="N12" s="34"/>
      <c r="O12" s="70"/>
      <c r="P12" s="34"/>
      <c r="Q12" s="70"/>
      <c r="R12" s="34"/>
      <c r="S12" s="70"/>
      <c r="T12" s="34"/>
      <c r="U12" s="70"/>
      <c r="V12" s="34"/>
      <c r="W12" s="70"/>
      <c r="X12" s="34"/>
      <c r="Y12" s="70"/>
      <c r="Z12" s="34"/>
      <c r="AA12" s="70"/>
      <c r="AB12" s="34"/>
      <c r="AC12" s="70"/>
      <c r="AD12" s="30">
        <f t="shared" si="0"/>
        <v>1</v>
      </c>
      <c r="AE12" s="68">
        <f t="shared" si="0"/>
        <v>3</v>
      </c>
      <c r="AF12" s="35">
        <v>13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34">
        <v>2</v>
      </c>
      <c r="E13" s="70">
        <v>6</v>
      </c>
      <c r="F13" s="34"/>
      <c r="G13" s="70"/>
      <c r="H13" s="34"/>
      <c r="I13" s="70"/>
      <c r="J13" s="34">
        <v>1</v>
      </c>
      <c r="K13" s="70">
        <v>1</v>
      </c>
      <c r="L13" s="34"/>
      <c r="M13" s="70"/>
      <c r="N13" s="34"/>
      <c r="O13" s="70"/>
      <c r="P13" s="34"/>
      <c r="Q13" s="70"/>
      <c r="R13" s="34"/>
      <c r="S13" s="70"/>
      <c r="T13" s="34"/>
      <c r="U13" s="70"/>
      <c r="V13" s="34"/>
      <c r="W13" s="70"/>
      <c r="X13" s="34"/>
      <c r="Y13" s="70"/>
      <c r="Z13" s="34"/>
      <c r="AA13" s="70"/>
      <c r="AB13" s="34"/>
      <c r="AC13" s="70"/>
      <c r="AD13" s="30">
        <f>AB13+Z13+X13+V13+T13+R13+P13+N13+L13+J13+H13+F13+D13</f>
        <v>3</v>
      </c>
      <c r="AE13" s="68">
        <f t="shared" si="0"/>
        <v>7</v>
      </c>
      <c r="AF13" s="35">
        <v>27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34"/>
      <c r="E14" s="70"/>
      <c r="F14" s="34"/>
      <c r="G14" s="70"/>
      <c r="H14" s="34"/>
      <c r="I14" s="70"/>
      <c r="J14" s="34"/>
      <c r="K14" s="70"/>
      <c r="L14" s="34"/>
      <c r="M14" s="70"/>
      <c r="N14" s="34"/>
      <c r="O14" s="70"/>
      <c r="P14" s="34"/>
      <c r="Q14" s="70"/>
      <c r="R14" s="34"/>
      <c r="S14" s="70"/>
      <c r="T14" s="34"/>
      <c r="U14" s="70"/>
      <c r="V14" s="34"/>
      <c r="W14" s="70"/>
      <c r="X14" s="34"/>
      <c r="Y14" s="70"/>
      <c r="Z14" s="34"/>
      <c r="AA14" s="70"/>
      <c r="AB14" s="34"/>
      <c r="AC14" s="70"/>
      <c r="AD14" s="30">
        <f>AB14+Z14+X14+V14+T14+R14+P14+N14+L14+J14+H14+F14+D14</f>
        <v>0</v>
      </c>
      <c r="AE14" s="68">
        <f t="shared" si="0"/>
        <v>0</v>
      </c>
      <c r="AF14" s="35">
        <v>1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34"/>
      <c r="E15" s="70"/>
      <c r="F15" s="34"/>
      <c r="G15" s="70"/>
      <c r="H15" s="34"/>
      <c r="I15" s="70"/>
      <c r="J15" s="34"/>
      <c r="K15" s="70"/>
      <c r="L15" s="34"/>
      <c r="M15" s="70"/>
      <c r="N15" s="34"/>
      <c r="O15" s="70"/>
      <c r="P15" s="34"/>
      <c r="Q15" s="70"/>
      <c r="R15" s="34"/>
      <c r="S15" s="70"/>
      <c r="T15" s="34"/>
      <c r="U15" s="70"/>
      <c r="V15" s="34"/>
      <c r="W15" s="70"/>
      <c r="X15" s="34"/>
      <c r="Y15" s="70"/>
      <c r="Z15" s="34"/>
      <c r="AA15" s="70"/>
      <c r="AB15" s="34"/>
      <c r="AC15" s="70"/>
      <c r="AD15" s="30">
        <f>AB15+Z15+X15+V15+T15+R15+P15+N15+L15+J15+H15+F15+D15</f>
        <v>0</v>
      </c>
      <c r="AE15" s="68">
        <f t="shared" si="0"/>
        <v>0</v>
      </c>
      <c r="AF15" s="35">
        <v>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34">
        <v>101</v>
      </c>
      <c r="E16" s="70">
        <v>300</v>
      </c>
      <c r="F16" s="34"/>
      <c r="G16" s="70"/>
      <c r="H16" s="34">
        <v>1</v>
      </c>
      <c r="I16" s="70">
        <v>1</v>
      </c>
      <c r="J16" s="34">
        <v>2</v>
      </c>
      <c r="K16" s="70">
        <v>2</v>
      </c>
      <c r="L16" s="34"/>
      <c r="M16" s="70"/>
      <c r="N16" s="34"/>
      <c r="O16" s="70"/>
      <c r="P16" s="34"/>
      <c r="Q16" s="70"/>
      <c r="R16" s="34"/>
      <c r="S16" s="70"/>
      <c r="T16" s="34">
        <v>1</v>
      </c>
      <c r="U16" s="70">
        <v>6</v>
      </c>
      <c r="V16" s="34"/>
      <c r="W16" s="70"/>
      <c r="X16" s="34"/>
      <c r="Y16" s="70"/>
      <c r="Z16" s="34"/>
      <c r="AA16" s="70"/>
      <c r="AB16" s="34">
        <v>1</v>
      </c>
      <c r="AC16" s="70">
        <v>2</v>
      </c>
      <c r="AD16" s="30">
        <f t="shared" si="0"/>
        <v>106</v>
      </c>
      <c r="AE16" s="68">
        <f t="shared" si="0"/>
        <v>311</v>
      </c>
      <c r="AF16" s="35">
        <v>520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34"/>
      <c r="E17" s="70"/>
      <c r="F17" s="34"/>
      <c r="G17" s="70"/>
      <c r="H17" s="34"/>
      <c r="I17" s="70"/>
      <c r="J17" s="34"/>
      <c r="K17" s="70"/>
      <c r="L17" s="34"/>
      <c r="M17" s="70"/>
      <c r="N17" s="34"/>
      <c r="O17" s="70"/>
      <c r="P17" s="34"/>
      <c r="Q17" s="70"/>
      <c r="R17" s="34"/>
      <c r="S17" s="70"/>
      <c r="T17" s="34"/>
      <c r="U17" s="70"/>
      <c r="V17" s="34"/>
      <c r="W17" s="70"/>
      <c r="X17" s="34"/>
      <c r="Y17" s="70"/>
      <c r="Z17" s="34"/>
      <c r="AA17" s="70"/>
      <c r="AB17" s="34"/>
      <c r="AC17" s="70"/>
      <c r="AD17" s="30">
        <f>AB17+Z17+X17+V17+T17+R17+P17+N17+L17+J17+H17+F17+D17</f>
        <v>0</v>
      </c>
      <c r="AE17" s="68">
        <f t="shared" si="0"/>
        <v>0</v>
      </c>
      <c r="AF17" s="35">
        <v>0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34">
        <v>3</v>
      </c>
      <c r="E18" s="70">
        <v>6</v>
      </c>
      <c r="F18" s="34"/>
      <c r="G18" s="70"/>
      <c r="H18" s="34"/>
      <c r="I18" s="70"/>
      <c r="J18" s="34"/>
      <c r="K18" s="70"/>
      <c r="L18" s="34"/>
      <c r="M18" s="70"/>
      <c r="N18" s="34"/>
      <c r="O18" s="70"/>
      <c r="P18" s="34"/>
      <c r="Q18" s="70"/>
      <c r="R18" s="34"/>
      <c r="S18" s="70"/>
      <c r="T18" s="34"/>
      <c r="U18" s="70"/>
      <c r="V18" s="34"/>
      <c r="W18" s="70"/>
      <c r="X18" s="34"/>
      <c r="Y18" s="70"/>
      <c r="Z18" s="34"/>
      <c r="AA18" s="70"/>
      <c r="AB18" s="34"/>
      <c r="AC18" s="70"/>
      <c r="AD18" s="30">
        <f t="shared" si="0"/>
        <v>3</v>
      </c>
      <c r="AE18" s="68">
        <f t="shared" si="0"/>
        <v>6</v>
      </c>
      <c r="AF18" s="35">
        <v>34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34"/>
      <c r="E19" s="70"/>
      <c r="F19" s="34"/>
      <c r="G19" s="70"/>
      <c r="H19" s="34"/>
      <c r="I19" s="70"/>
      <c r="J19" s="34"/>
      <c r="K19" s="70"/>
      <c r="L19" s="34"/>
      <c r="M19" s="70"/>
      <c r="N19" s="34"/>
      <c r="O19" s="70"/>
      <c r="P19" s="34"/>
      <c r="Q19" s="70"/>
      <c r="R19" s="34"/>
      <c r="S19" s="70"/>
      <c r="T19" s="34"/>
      <c r="U19" s="70"/>
      <c r="V19" s="34"/>
      <c r="W19" s="70"/>
      <c r="X19" s="34"/>
      <c r="Y19" s="70"/>
      <c r="Z19" s="34"/>
      <c r="AA19" s="70"/>
      <c r="AB19" s="34"/>
      <c r="AC19" s="70"/>
      <c r="AD19" s="30">
        <f>AB19+Z19+X19+V19+T19+R19+P19+N19+L19+J19+H19+F19+D19</f>
        <v>0</v>
      </c>
      <c r="AE19" s="68">
        <f t="shared" si="0"/>
        <v>0</v>
      </c>
      <c r="AF19" s="35">
        <v>3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34"/>
      <c r="E20" s="70"/>
      <c r="F20" s="34"/>
      <c r="G20" s="70"/>
      <c r="H20" s="34"/>
      <c r="I20" s="70"/>
      <c r="J20" s="34"/>
      <c r="K20" s="70"/>
      <c r="L20" s="34"/>
      <c r="M20" s="70"/>
      <c r="N20" s="34"/>
      <c r="O20" s="70"/>
      <c r="P20" s="34"/>
      <c r="Q20" s="70"/>
      <c r="R20" s="34"/>
      <c r="S20" s="70"/>
      <c r="T20" s="34"/>
      <c r="U20" s="70"/>
      <c r="V20" s="34"/>
      <c r="W20" s="70"/>
      <c r="X20" s="34"/>
      <c r="Y20" s="70"/>
      <c r="Z20" s="34"/>
      <c r="AA20" s="70"/>
      <c r="AB20" s="34"/>
      <c r="AC20" s="70"/>
      <c r="AD20" s="30">
        <f t="shared" si="0"/>
        <v>0</v>
      </c>
      <c r="AE20" s="68">
        <f t="shared" si="0"/>
        <v>0</v>
      </c>
      <c r="AF20" s="35">
        <v>6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34">
        <v>12</v>
      </c>
      <c r="E21" s="70">
        <v>31</v>
      </c>
      <c r="F21" s="34"/>
      <c r="G21" s="70"/>
      <c r="H21" s="34"/>
      <c r="I21" s="70"/>
      <c r="J21" s="34"/>
      <c r="K21" s="70"/>
      <c r="L21" s="34"/>
      <c r="M21" s="70"/>
      <c r="N21" s="34"/>
      <c r="O21" s="70"/>
      <c r="P21" s="34"/>
      <c r="Q21" s="70"/>
      <c r="R21" s="34">
        <v>1</v>
      </c>
      <c r="S21" s="70">
        <v>2</v>
      </c>
      <c r="T21" s="34"/>
      <c r="U21" s="70"/>
      <c r="V21" s="34"/>
      <c r="W21" s="70"/>
      <c r="X21" s="34"/>
      <c r="Y21" s="70"/>
      <c r="Z21" s="34"/>
      <c r="AA21" s="70"/>
      <c r="AB21" s="34"/>
      <c r="AC21" s="70"/>
      <c r="AD21" s="30">
        <f>AB21+Z21+X21+V21+T21+R21+P21+N21+L21+J21+H21+F21+D21</f>
        <v>13</v>
      </c>
      <c r="AE21" s="68">
        <f t="shared" si="0"/>
        <v>33</v>
      </c>
      <c r="AF21" s="35">
        <v>45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34">
        <v>13</v>
      </c>
      <c r="E22" s="70">
        <v>29</v>
      </c>
      <c r="F22" s="34"/>
      <c r="G22" s="70"/>
      <c r="H22" s="34"/>
      <c r="I22" s="70"/>
      <c r="J22" s="34"/>
      <c r="K22" s="70"/>
      <c r="L22" s="34"/>
      <c r="M22" s="70"/>
      <c r="N22" s="34"/>
      <c r="O22" s="70"/>
      <c r="P22" s="34"/>
      <c r="Q22" s="70"/>
      <c r="R22" s="34">
        <v>1</v>
      </c>
      <c r="S22" s="70">
        <v>2</v>
      </c>
      <c r="T22" s="34"/>
      <c r="U22" s="70"/>
      <c r="V22" s="34"/>
      <c r="W22" s="70"/>
      <c r="X22" s="34"/>
      <c r="Y22" s="70"/>
      <c r="Z22" s="34"/>
      <c r="AA22" s="70"/>
      <c r="AB22" s="34"/>
      <c r="AC22" s="70"/>
      <c r="AD22" s="30">
        <f t="shared" ref="AD22:AE41" si="1">AB22+Z22+X22+V22+T22+R22+P22+N22+L22+J22+H22+F22+D22</f>
        <v>14</v>
      </c>
      <c r="AE22" s="68">
        <f t="shared" si="1"/>
        <v>31</v>
      </c>
      <c r="AF22" s="35">
        <v>50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34">
        <v>2</v>
      </c>
      <c r="E23" s="70">
        <v>5</v>
      </c>
      <c r="F23" s="34"/>
      <c r="G23" s="70"/>
      <c r="H23" s="34"/>
      <c r="I23" s="70"/>
      <c r="J23" s="34"/>
      <c r="K23" s="70"/>
      <c r="L23" s="34"/>
      <c r="M23" s="70"/>
      <c r="N23" s="34"/>
      <c r="O23" s="70"/>
      <c r="P23" s="34"/>
      <c r="Q23" s="70"/>
      <c r="R23" s="34"/>
      <c r="S23" s="70"/>
      <c r="T23" s="34"/>
      <c r="U23" s="70"/>
      <c r="V23" s="34"/>
      <c r="W23" s="70"/>
      <c r="X23" s="34"/>
      <c r="Y23" s="70"/>
      <c r="Z23" s="34"/>
      <c r="AA23" s="70"/>
      <c r="AB23" s="34"/>
      <c r="AC23" s="70"/>
      <c r="AD23" s="30">
        <f>AB23+Z23+X23+V23+T23+R23+P23+N23+L23+J23+H23+F23+D23</f>
        <v>2</v>
      </c>
      <c r="AE23" s="68">
        <f t="shared" si="1"/>
        <v>5</v>
      </c>
      <c r="AF23" s="35">
        <v>20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34">
        <v>124</v>
      </c>
      <c r="E24" s="70">
        <v>399</v>
      </c>
      <c r="F24" s="34"/>
      <c r="G24" s="70"/>
      <c r="H24" s="34">
        <v>2</v>
      </c>
      <c r="I24" s="70">
        <v>2</v>
      </c>
      <c r="J24" s="34">
        <v>2</v>
      </c>
      <c r="K24" s="70">
        <v>2</v>
      </c>
      <c r="L24" s="34"/>
      <c r="M24" s="70"/>
      <c r="N24" s="34"/>
      <c r="O24" s="70"/>
      <c r="P24" s="34">
        <v>3</v>
      </c>
      <c r="Q24" s="70">
        <v>10</v>
      </c>
      <c r="R24" s="34">
        <v>14</v>
      </c>
      <c r="S24" s="70">
        <v>36</v>
      </c>
      <c r="T24" s="34"/>
      <c r="U24" s="70"/>
      <c r="V24" s="34"/>
      <c r="W24" s="70"/>
      <c r="X24" s="34"/>
      <c r="Y24" s="70"/>
      <c r="Z24" s="34"/>
      <c r="AA24" s="70"/>
      <c r="AB24" s="34"/>
      <c r="AC24" s="70"/>
      <c r="AD24" s="30">
        <f t="shared" si="1"/>
        <v>145</v>
      </c>
      <c r="AE24" s="68">
        <f t="shared" si="1"/>
        <v>449</v>
      </c>
      <c r="AF24" s="35">
        <v>778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34">
        <v>51</v>
      </c>
      <c r="E25" s="70">
        <v>172</v>
      </c>
      <c r="F25" s="34"/>
      <c r="G25" s="70"/>
      <c r="H25" s="34">
        <v>27</v>
      </c>
      <c r="I25" s="70">
        <v>16</v>
      </c>
      <c r="J25" s="34">
        <v>3</v>
      </c>
      <c r="K25" s="70">
        <v>3</v>
      </c>
      <c r="L25" s="34">
        <v>1</v>
      </c>
      <c r="M25" s="70">
        <v>1</v>
      </c>
      <c r="N25" s="34"/>
      <c r="O25" s="70"/>
      <c r="P25" s="34"/>
      <c r="Q25" s="70"/>
      <c r="R25" s="34"/>
      <c r="S25" s="70"/>
      <c r="T25" s="34">
        <v>1</v>
      </c>
      <c r="U25" s="70">
        <v>30</v>
      </c>
      <c r="V25" s="34"/>
      <c r="W25" s="70"/>
      <c r="X25" s="34"/>
      <c r="Y25" s="70"/>
      <c r="Z25" s="34"/>
      <c r="AA25" s="70"/>
      <c r="AB25" s="34"/>
      <c r="AC25" s="70"/>
      <c r="AD25" s="30">
        <f>AB25+Z25+X25+V25+T25+R25+P25+N25+L25+J25+H25+F25+D25</f>
        <v>83</v>
      </c>
      <c r="AE25" s="68">
        <f t="shared" si="1"/>
        <v>222</v>
      </c>
      <c r="AF25" s="35">
        <v>527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34">
        <v>70</v>
      </c>
      <c r="E26" s="70">
        <v>157</v>
      </c>
      <c r="F26" s="34"/>
      <c r="G26" s="70"/>
      <c r="H26" s="34"/>
      <c r="I26" s="70"/>
      <c r="J26" s="34"/>
      <c r="K26" s="70"/>
      <c r="L26" s="34"/>
      <c r="M26" s="70"/>
      <c r="N26" s="34"/>
      <c r="O26" s="70"/>
      <c r="P26" s="34">
        <v>1</v>
      </c>
      <c r="Q26" s="70">
        <v>2</v>
      </c>
      <c r="R26" s="34">
        <v>1</v>
      </c>
      <c r="S26" s="70">
        <v>2</v>
      </c>
      <c r="T26" s="34"/>
      <c r="U26" s="70"/>
      <c r="V26" s="34"/>
      <c r="W26" s="70"/>
      <c r="X26" s="34"/>
      <c r="Y26" s="70"/>
      <c r="Z26" s="34"/>
      <c r="AA26" s="70"/>
      <c r="AB26" s="34"/>
      <c r="AC26" s="70"/>
      <c r="AD26" s="30">
        <f t="shared" si="1"/>
        <v>72</v>
      </c>
      <c r="AE26" s="68">
        <f t="shared" si="1"/>
        <v>161</v>
      </c>
      <c r="AF26" s="35">
        <v>392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34"/>
      <c r="E27" s="70"/>
      <c r="F27" s="34"/>
      <c r="G27" s="70"/>
      <c r="H27" s="34"/>
      <c r="I27" s="70"/>
      <c r="J27" s="34"/>
      <c r="K27" s="70"/>
      <c r="L27" s="34"/>
      <c r="M27" s="70"/>
      <c r="N27" s="34"/>
      <c r="O27" s="70"/>
      <c r="P27" s="34"/>
      <c r="Q27" s="70"/>
      <c r="R27" s="34"/>
      <c r="S27" s="70"/>
      <c r="T27" s="34"/>
      <c r="U27" s="70"/>
      <c r="V27" s="34"/>
      <c r="W27" s="70"/>
      <c r="X27" s="34"/>
      <c r="Y27" s="70"/>
      <c r="Z27" s="34"/>
      <c r="AA27" s="70"/>
      <c r="AB27" s="34"/>
      <c r="AC27" s="70"/>
      <c r="AD27" s="30">
        <f t="shared" si="1"/>
        <v>0</v>
      </c>
      <c r="AE27" s="68">
        <f t="shared" si="1"/>
        <v>0</v>
      </c>
      <c r="AF27" s="35">
        <v>1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34">
        <v>34</v>
      </c>
      <c r="E28" s="70">
        <v>152</v>
      </c>
      <c r="F28" s="34"/>
      <c r="G28" s="70"/>
      <c r="H28" s="34"/>
      <c r="I28" s="70"/>
      <c r="J28" s="34"/>
      <c r="K28" s="70"/>
      <c r="L28" s="34"/>
      <c r="M28" s="70"/>
      <c r="N28" s="34"/>
      <c r="O28" s="70"/>
      <c r="P28" s="34"/>
      <c r="Q28" s="70"/>
      <c r="R28" s="34"/>
      <c r="S28" s="70"/>
      <c r="T28" s="34"/>
      <c r="U28" s="70"/>
      <c r="V28" s="34"/>
      <c r="W28" s="70"/>
      <c r="X28" s="34"/>
      <c r="Y28" s="70"/>
      <c r="Z28" s="34"/>
      <c r="AA28" s="70"/>
      <c r="AB28" s="34"/>
      <c r="AC28" s="70"/>
      <c r="AD28" s="30">
        <f t="shared" si="1"/>
        <v>34</v>
      </c>
      <c r="AE28" s="68">
        <f t="shared" si="1"/>
        <v>152</v>
      </c>
      <c r="AF28" s="35">
        <v>271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34">
        <v>1</v>
      </c>
      <c r="E29" s="70">
        <v>3</v>
      </c>
      <c r="F29" s="34"/>
      <c r="G29" s="70"/>
      <c r="H29" s="34"/>
      <c r="I29" s="70"/>
      <c r="J29" s="34"/>
      <c r="K29" s="70"/>
      <c r="L29" s="34"/>
      <c r="M29" s="70"/>
      <c r="N29" s="34"/>
      <c r="O29" s="70"/>
      <c r="P29" s="34"/>
      <c r="Q29" s="70"/>
      <c r="R29" s="34"/>
      <c r="S29" s="70"/>
      <c r="T29" s="34"/>
      <c r="U29" s="70"/>
      <c r="V29" s="34"/>
      <c r="W29" s="70"/>
      <c r="X29" s="34"/>
      <c r="Y29" s="70"/>
      <c r="Z29" s="34"/>
      <c r="AA29" s="70"/>
      <c r="AB29" s="34">
        <v>1</v>
      </c>
      <c r="AC29" s="70">
        <v>2</v>
      </c>
      <c r="AD29" s="30">
        <f t="shared" si="1"/>
        <v>2</v>
      </c>
      <c r="AE29" s="68">
        <f t="shared" si="1"/>
        <v>5</v>
      </c>
      <c r="AF29" s="35">
        <v>413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34">
        <v>70</v>
      </c>
      <c r="E30" s="70">
        <v>188</v>
      </c>
      <c r="F30" s="34"/>
      <c r="G30" s="70"/>
      <c r="H30" s="34"/>
      <c r="I30" s="70"/>
      <c r="J30" s="34">
        <v>2</v>
      </c>
      <c r="K30" s="70">
        <v>2</v>
      </c>
      <c r="L30" s="34"/>
      <c r="M30" s="70"/>
      <c r="N30" s="34"/>
      <c r="O30" s="70"/>
      <c r="P30" s="34">
        <v>1</v>
      </c>
      <c r="Q30" s="70">
        <v>2</v>
      </c>
      <c r="R30" s="34"/>
      <c r="S30" s="70"/>
      <c r="T30" s="34"/>
      <c r="U30" s="70"/>
      <c r="V30" s="34"/>
      <c r="W30" s="70"/>
      <c r="X30" s="34"/>
      <c r="Y30" s="70"/>
      <c r="Z30" s="34"/>
      <c r="AA30" s="70"/>
      <c r="AB30" s="34"/>
      <c r="AC30" s="70"/>
      <c r="AD30" s="30">
        <f t="shared" si="1"/>
        <v>73</v>
      </c>
      <c r="AE30" s="68">
        <f t="shared" si="1"/>
        <v>192</v>
      </c>
      <c r="AF30" s="35">
        <v>134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34"/>
      <c r="E31" s="70"/>
      <c r="F31" s="34"/>
      <c r="G31" s="70"/>
      <c r="H31" s="34"/>
      <c r="I31" s="70"/>
      <c r="J31" s="34"/>
      <c r="K31" s="70"/>
      <c r="L31" s="34"/>
      <c r="M31" s="70"/>
      <c r="N31" s="34"/>
      <c r="O31" s="70"/>
      <c r="P31" s="34"/>
      <c r="Q31" s="70"/>
      <c r="R31" s="34"/>
      <c r="S31" s="70"/>
      <c r="T31" s="34"/>
      <c r="U31" s="70"/>
      <c r="V31" s="34"/>
      <c r="W31" s="70"/>
      <c r="X31" s="34"/>
      <c r="Y31" s="70"/>
      <c r="Z31" s="34"/>
      <c r="AA31" s="70"/>
      <c r="AB31" s="34"/>
      <c r="AC31" s="70"/>
      <c r="AD31" s="30">
        <f t="shared" si="1"/>
        <v>0</v>
      </c>
      <c r="AE31" s="68">
        <f t="shared" si="1"/>
        <v>0</v>
      </c>
      <c r="AF31" s="35">
        <v>32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34"/>
      <c r="E32" s="70"/>
      <c r="F32" s="34"/>
      <c r="G32" s="70"/>
      <c r="H32" s="34"/>
      <c r="I32" s="70"/>
      <c r="J32" s="34"/>
      <c r="K32" s="70"/>
      <c r="L32" s="34"/>
      <c r="M32" s="70"/>
      <c r="N32" s="34"/>
      <c r="O32" s="70"/>
      <c r="P32" s="34"/>
      <c r="Q32" s="70"/>
      <c r="R32" s="34"/>
      <c r="S32" s="70"/>
      <c r="T32" s="34"/>
      <c r="U32" s="70"/>
      <c r="V32" s="34"/>
      <c r="W32" s="70"/>
      <c r="X32" s="34"/>
      <c r="Y32" s="70"/>
      <c r="Z32" s="34"/>
      <c r="AA32" s="70"/>
      <c r="AB32" s="34"/>
      <c r="AC32" s="70"/>
      <c r="AD32" s="30">
        <f t="shared" si="1"/>
        <v>0</v>
      </c>
      <c r="AE32" s="68">
        <f t="shared" si="1"/>
        <v>0</v>
      </c>
      <c r="AF32" s="35">
        <v>135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34">
        <v>40</v>
      </c>
      <c r="E33" s="70">
        <v>117</v>
      </c>
      <c r="F33" s="34"/>
      <c r="G33" s="70"/>
      <c r="H33" s="34"/>
      <c r="I33" s="70"/>
      <c r="J33" s="34"/>
      <c r="K33" s="70"/>
      <c r="L33" s="34"/>
      <c r="M33" s="70"/>
      <c r="N33" s="34"/>
      <c r="O33" s="70"/>
      <c r="P33" s="34"/>
      <c r="Q33" s="70"/>
      <c r="R33" s="34"/>
      <c r="S33" s="70"/>
      <c r="T33" s="34">
        <v>3</v>
      </c>
      <c r="U33" s="70">
        <v>18</v>
      </c>
      <c r="V33" s="34"/>
      <c r="W33" s="70"/>
      <c r="X33" s="34"/>
      <c r="Y33" s="70"/>
      <c r="Z33" s="34"/>
      <c r="AA33" s="70"/>
      <c r="AB33" s="34"/>
      <c r="AC33" s="70"/>
      <c r="AD33" s="30">
        <f t="shared" si="1"/>
        <v>43</v>
      </c>
      <c r="AE33" s="68">
        <f t="shared" si="1"/>
        <v>135</v>
      </c>
      <c r="AF33" s="35">
        <v>135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34"/>
      <c r="E34" s="70"/>
      <c r="F34" s="34"/>
      <c r="G34" s="70"/>
      <c r="H34" s="34"/>
      <c r="I34" s="70"/>
      <c r="J34" s="34"/>
      <c r="K34" s="70"/>
      <c r="L34" s="34"/>
      <c r="M34" s="70"/>
      <c r="N34" s="34"/>
      <c r="O34" s="70"/>
      <c r="P34" s="34"/>
      <c r="Q34" s="70"/>
      <c r="R34" s="34"/>
      <c r="S34" s="70"/>
      <c r="T34" s="34"/>
      <c r="U34" s="70"/>
      <c r="V34" s="34"/>
      <c r="W34" s="70"/>
      <c r="X34" s="34"/>
      <c r="Y34" s="70"/>
      <c r="Z34" s="34"/>
      <c r="AA34" s="70"/>
      <c r="AB34" s="34"/>
      <c r="AC34" s="70"/>
      <c r="AD34" s="30">
        <f t="shared" si="1"/>
        <v>0</v>
      </c>
      <c r="AE34" s="68">
        <f t="shared" si="1"/>
        <v>0</v>
      </c>
      <c r="AF34" s="35">
        <v>55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34">
        <v>50</v>
      </c>
      <c r="E35" s="70">
        <v>116</v>
      </c>
      <c r="F35" s="34">
        <v>1</v>
      </c>
      <c r="G35" s="70">
        <v>2</v>
      </c>
      <c r="H35" s="34"/>
      <c r="I35" s="70"/>
      <c r="J35" s="34">
        <v>24</v>
      </c>
      <c r="K35" s="70">
        <v>16</v>
      </c>
      <c r="L35" s="34"/>
      <c r="M35" s="70"/>
      <c r="N35" s="34"/>
      <c r="O35" s="70"/>
      <c r="P35" s="34">
        <v>3</v>
      </c>
      <c r="Q35" s="70">
        <v>9</v>
      </c>
      <c r="R35" s="34"/>
      <c r="S35" s="70"/>
      <c r="T35" s="34"/>
      <c r="U35" s="70"/>
      <c r="V35" s="34"/>
      <c r="W35" s="70"/>
      <c r="X35" s="34"/>
      <c r="Y35" s="70"/>
      <c r="Z35" s="34"/>
      <c r="AA35" s="70"/>
      <c r="AB35" s="34"/>
      <c r="AC35" s="70"/>
      <c r="AD35" s="30">
        <f t="shared" si="1"/>
        <v>78</v>
      </c>
      <c r="AE35" s="68">
        <f t="shared" si="1"/>
        <v>143</v>
      </c>
      <c r="AF35" s="35">
        <v>431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34"/>
      <c r="E36" s="70"/>
      <c r="F36" s="34"/>
      <c r="G36" s="70"/>
      <c r="H36" s="34"/>
      <c r="I36" s="70"/>
      <c r="J36" s="34"/>
      <c r="K36" s="70"/>
      <c r="L36" s="34"/>
      <c r="M36" s="70"/>
      <c r="N36" s="34"/>
      <c r="O36" s="70"/>
      <c r="P36" s="34"/>
      <c r="Q36" s="70"/>
      <c r="R36" s="34"/>
      <c r="S36" s="70"/>
      <c r="T36" s="34"/>
      <c r="U36" s="70"/>
      <c r="V36" s="34"/>
      <c r="W36" s="70"/>
      <c r="X36" s="34"/>
      <c r="Y36" s="70"/>
      <c r="Z36" s="34"/>
      <c r="AA36" s="70"/>
      <c r="AB36" s="34"/>
      <c r="AC36" s="70"/>
      <c r="AD36" s="30">
        <f t="shared" si="1"/>
        <v>0</v>
      </c>
      <c r="AE36" s="68">
        <f t="shared" si="1"/>
        <v>0</v>
      </c>
      <c r="AF36" s="35">
        <v>5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34">
        <v>176</v>
      </c>
      <c r="E37" s="70">
        <v>769</v>
      </c>
      <c r="F37" s="34"/>
      <c r="G37" s="70"/>
      <c r="H37" s="34">
        <v>8</v>
      </c>
      <c r="I37" s="70">
        <v>13</v>
      </c>
      <c r="J37" s="34">
        <v>6</v>
      </c>
      <c r="K37" s="70">
        <v>6</v>
      </c>
      <c r="L37" s="34">
        <v>8</v>
      </c>
      <c r="M37" s="70">
        <v>18</v>
      </c>
      <c r="N37" s="34"/>
      <c r="O37" s="70"/>
      <c r="P37" s="34">
        <v>23</v>
      </c>
      <c r="Q37" s="70">
        <v>56</v>
      </c>
      <c r="R37" s="34">
        <v>5</v>
      </c>
      <c r="S37" s="70">
        <v>21</v>
      </c>
      <c r="T37" s="34">
        <v>21</v>
      </c>
      <c r="U37" s="70">
        <v>140</v>
      </c>
      <c r="V37" s="34"/>
      <c r="W37" s="70"/>
      <c r="X37" s="34"/>
      <c r="Y37" s="70"/>
      <c r="Z37" s="34"/>
      <c r="AA37" s="70"/>
      <c r="AB37" s="34">
        <v>22</v>
      </c>
      <c r="AC37" s="70">
        <v>71</v>
      </c>
      <c r="AD37" s="30">
        <f t="shared" si="1"/>
        <v>269</v>
      </c>
      <c r="AE37" s="68">
        <f t="shared" si="1"/>
        <v>1094</v>
      </c>
      <c r="AF37" s="35">
        <v>2066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34"/>
      <c r="E38" s="70"/>
      <c r="F38" s="34"/>
      <c r="G38" s="70"/>
      <c r="H38" s="34"/>
      <c r="I38" s="70"/>
      <c r="J38" s="34"/>
      <c r="K38" s="70"/>
      <c r="L38" s="34"/>
      <c r="M38" s="70"/>
      <c r="N38" s="34"/>
      <c r="O38" s="70"/>
      <c r="P38" s="34"/>
      <c r="Q38" s="70"/>
      <c r="R38" s="34"/>
      <c r="S38" s="70"/>
      <c r="T38" s="34"/>
      <c r="U38" s="70"/>
      <c r="V38" s="34"/>
      <c r="W38" s="70"/>
      <c r="X38" s="34">
        <v>2</v>
      </c>
      <c r="Y38" s="70">
        <v>1</v>
      </c>
      <c r="Z38" s="34">
        <v>4</v>
      </c>
      <c r="AA38" s="70">
        <v>4</v>
      </c>
      <c r="AB38" s="34"/>
      <c r="AC38" s="70"/>
      <c r="AD38" s="30">
        <f t="shared" si="1"/>
        <v>6</v>
      </c>
      <c r="AE38" s="68">
        <f t="shared" si="1"/>
        <v>5</v>
      </c>
      <c r="AF38" s="35">
        <v>10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34"/>
      <c r="E39" s="70"/>
      <c r="F39" s="34"/>
      <c r="G39" s="70"/>
      <c r="H39" s="34"/>
      <c r="I39" s="70"/>
      <c r="J39" s="34"/>
      <c r="K39" s="70"/>
      <c r="L39" s="34"/>
      <c r="M39" s="70"/>
      <c r="N39" s="34"/>
      <c r="O39" s="70"/>
      <c r="P39" s="34"/>
      <c r="Q39" s="70"/>
      <c r="R39" s="34"/>
      <c r="S39" s="70"/>
      <c r="T39" s="34"/>
      <c r="U39" s="70"/>
      <c r="V39" s="34"/>
      <c r="W39" s="70"/>
      <c r="X39" s="34"/>
      <c r="Y39" s="70"/>
      <c r="Z39" s="34"/>
      <c r="AA39" s="70"/>
      <c r="AB39" s="34"/>
      <c r="AC39" s="70"/>
      <c r="AD39" s="30">
        <f t="shared" si="1"/>
        <v>0</v>
      </c>
      <c r="AE39" s="68">
        <f t="shared" si="1"/>
        <v>0</v>
      </c>
      <c r="AF39" s="35">
        <v>4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34"/>
      <c r="E40" s="70"/>
      <c r="F40" s="34"/>
      <c r="G40" s="70"/>
      <c r="H40" s="34"/>
      <c r="I40" s="70"/>
      <c r="J40" s="34"/>
      <c r="K40" s="70"/>
      <c r="L40" s="34"/>
      <c r="M40" s="70"/>
      <c r="N40" s="34"/>
      <c r="O40" s="70"/>
      <c r="P40" s="34"/>
      <c r="Q40" s="70"/>
      <c r="R40" s="34"/>
      <c r="S40" s="70"/>
      <c r="T40" s="34"/>
      <c r="U40" s="70"/>
      <c r="V40" s="34"/>
      <c r="W40" s="70"/>
      <c r="X40" s="34"/>
      <c r="Y40" s="70"/>
      <c r="Z40" s="34"/>
      <c r="AA40" s="70"/>
      <c r="AB40" s="34"/>
      <c r="AC40" s="70"/>
      <c r="AD40" s="36">
        <f t="shared" si="1"/>
        <v>0</v>
      </c>
      <c r="AE40" s="71">
        <f t="shared" si="1"/>
        <v>0</v>
      </c>
      <c r="AF40" s="35">
        <v>0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34"/>
      <c r="E41" s="70"/>
      <c r="F41" s="34"/>
      <c r="G41" s="70"/>
      <c r="H41" s="34"/>
      <c r="I41" s="70"/>
      <c r="J41" s="34"/>
      <c r="K41" s="70"/>
      <c r="L41" s="34"/>
      <c r="M41" s="70"/>
      <c r="N41" s="34"/>
      <c r="O41" s="70"/>
      <c r="P41" s="34"/>
      <c r="Q41" s="70"/>
      <c r="R41" s="34"/>
      <c r="S41" s="70"/>
      <c r="T41" s="34"/>
      <c r="U41" s="70"/>
      <c r="V41" s="34"/>
      <c r="W41" s="70"/>
      <c r="X41" s="34"/>
      <c r="Y41" s="70"/>
      <c r="Z41" s="34"/>
      <c r="AA41" s="70"/>
      <c r="AB41" s="34"/>
      <c r="AC41" s="70"/>
      <c r="AD41" s="36">
        <f t="shared" si="1"/>
        <v>0</v>
      </c>
      <c r="AE41" s="71">
        <f t="shared" si="1"/>
        <v>0</v>
      </c>
      <c r="AF41" s="35">
        <v>0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41">
        <f t="shared" ref="D42:AF42" si="2">SUM(D6:D41)</f>
        <v>1295</v>
      </c>
      <c r="E42" s="72">
        <f t="shared" si="2"/>
        <v>4078</v>
      </c>
      <c r="F42" s="41">
        <f t="shared" si="2"/>
        <v>1</v>
      </c>
      <c r="G42" s="72">
        <f t="shared" si="2"/>
        <v>2</v>
      </c>
      <c r="H42" s="41">
        <f t="shared" si="2"/>
        <v>47</v>
      </c>
      <c r="I42" s="72">
        <f t="shared" si="2"/>
        <v>40</v>
      </c>
      <c r="J42" s="41">
        <f t="shared" si="2"/>
        <v>43</v>
      </c>
      <c r="K42" s="72">
        <f t="shared" si="2"/>
        <v>36</v>
      </c>
      <c r="L42" s="41">
        <f t="shared" si="2"/>
        <v>9</v>
      </c>
      <c r="M42" s="72">
        <f t="shared" si="2"/>
        <v>19</v>
      </c>
      <c r="N42" s="41">
        <f t="shared" si="2"/>
        <v>0</v>
      </c>
      <c r="O42" s="72">
        <f t="shared" si="2"/>
        <v>0</v>
      </c>
      <c r="P42" s="41">
        <f t="shared" si="2"/>
        <v>34</v>
      </c>
      <c r="Q42" s="72">
        <f t="shared" si="2"/>
        <v>85</v>
      </c>
      <c r="R42" s="41">
        <f t="shared" si="2"/>
        <v>28</v>
      </c>
      <c r="S42" s="72">
        <f t="shared" si="2"/>
        <v>77</v>
      </c>
      <c r="T42" s="41">
        <f t="shared" si="2"/>
        <v>28</v>
      </c>
      <c r="U42" s="72">
        <f t="shared" si="2"/>
        <v>204</v>
      </c>
      <c r="V42" s="41">
        <f t="shared" si="2"/>
        <v>3</v>
      </c>
      <c r="W42" s="72">
        <f t="shared" si="2"/>
        <v>4</v>
      </c>
      <c r="X42" s="41">
        <f t="shared" si="2"/>
        <v>2</v>
      </c>
      <c r="Y42" s="72">
        <f t="shared" si="2"/>
        <v>1</v>
      </c>
      <c r="Z42" s="41">
        <f t="shared" si="2"/>
        <v>4</v>
      </c>
      <c r="AA42" s="72">
        <f t="shared" si="2"/>
        <v>4</v>
      </c>
      <c r="AB42" s="41">
        <f t="shared" si="2"/>
        <v>27</v>
      </c>
      <c r="AC42" s="72">
        <f t="shared" si="2"/>
        <v>78</v>
      </c>
      <c r="AD42" s="41">
        <f t="shared" si="2"/>
        <v>1521</v>
      </c>
      <c r="AE42" s="72">
        <f t="shared" si="2"/>
        <v>4628</v>
      </c>
      <c r="AF42" s="40">
        <f t="shared" si="2"/>
        <v>9515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AD4:AE4"/>
    <mergeCell ref="AF4:AF5"/>
  </mergeCells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J42"/>
  <sheetViews>
    <sheetView zoomScale="120" zoomScaleNormal="120" workbookViewId="0">
      <selection activeCell="B4" sqref="B4:B5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7.6640625" customWidth="1"/>
    <col min="4" max="4" width="5.6640625" customWidth="1"/>
    <col min="5" max="5" width="6.6640625" style="76" customWidth="1"/>
    <col min="6" max="6" width="3.6640625" customWidth="1"/>
    <col min="7" max="7" width="5.33203125" style="76" customWidth="1"/>
    <col min="8" max="8" width="3.6640625" customWidth="1"/>
    <col min="9" max="9" width="5.33203125" style="76" customWidth="1"/>
    <col min="10" max="10" width="3.6640625" customWidth="1"/>
    <col min="11" max="11" width="5.33203125" style="76" customWidth="1"/>
    <col min="12" max="12" width="3.6640625" customWidth="1"/>
    <col min="13" max="13" width="5.33203125" style="76" customWidth="1"/>
    <col min="14" max="14" width="3.6640625" customWidth="1"/>
    <col min="15" max="15" width="5.33203125" style="76" customWidth="1"/>
    <col min="16" max="16" width="3.6640625" customWidth="1"/>
    <col min="17" max="17" width="5.33203125" style="76" customWidth="1"/>
    <col min="18" max="18" width="3.6640625" customWidth="1"/>
    <col min="19" max="19" width="5.33203125" style="76" customWidth="1"/>
    <col min="20" max="20" width="3.6640625" customWidth="1"/>
    <col min="21" max="21" width="5.33203125" style="76" customWidth="1"/>
    <col min="22" max="22" width="3.6640625" customWidth="1"/>
    <col min="23" max="23" width="5.33203125" style="76" customWidth="1"/>
    <col min="24" max="24" width="3.6640625" customWidth="1"/>
    <col min="25" max="25" width="5.33203125" style="76" customWidth="1"/>
    <col min="26" max="26" width="3.6640625" customWidth="1"/>
    <col min="27" max="27" width="5.33203125" style="76" customWidth="1"/>
    <col min="28" max="28" width="3.6640625" customWidth="1"/>
    <col min="29" max="29" width="5.33203125" style="76" customWidth="1"/>
    <col min="30" max="30" width="6.6640625" customWidth="1"/>
    <col min="31" max="31" width="6.6640625" style="76" customWidth="1"/>
    <col min="32" max="32" width="6.6640625" customWidth="1"/>
  </cols>
  <sheetData>
    <row r="2" spans="2:530" x14ac:dyDescent="0.3">
      <c r="B2" s="1"/>
    </row>
    <row r="3" spans="2:530" ht="15" thickBot="1" x14ac:dyDescent="0.35">
      <c r="B3" t="s">
        <v>102</v>
      </c>
      <c r="H3" t="s">
        <v>94</v>
      </c>
      <c r="AF3">
        <v>2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87"/>
      <c r="F4" s="86" t="s">
        <v>3</v>
      </c>
      <c r="G4" s="87"/>
      <c r="H4" s="86" t="s">
        <v>4</v>
      </c>
      <c r="I4" s="87"/>
      <c r="J4" s="86" t="s">
        <v>5</v>
      </c>
      <c r="K4" s="87"/>
      <c r="L4" s="86" t="s">
        <v>6</v>
      </c>
      <c r="M4" s="87"/>
      <c r="N4" s="86" t="s">
        <v>7</v>
      </c>
      <c r="O4" s="87"/>
      <c r="P4" s="86" t="s">
        <v>8</v>
      </c>
      <c r="Q4" s="87"/>
      <c r="R4" s="86" t="s">
        <v>9</v>
      </c>
      <c r="S4" s="87"/>
      <c r="T4" s="86" t="s">
        <v>10</v>
      </c>
      <c r="U4" s="87"/>
      <c r="V4" s="86" t="s">
        <v>11</v>
      </c>
      <c r="W4" s="87"/>
      <c r="X4" s="86" t="s">
        <v>12</v>
      </c>
      <c r="Y4" s="87"/>
      <c r="Z4" s="86" t="s">
        <v>13</v>
      </c>
      <c r="AA4" s="87"/>
      <c r="AB4" s="86" t="s">
        <v>14</v>
      </c>
      <c r="AC4" s="87"/>
      <c r="AD4" s="88" t="s">
        <v>15</v>
      </c>
      <c r="AE4" s="8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73" t="s">
        <v>17</v>
      </c>
      <c r="F5" s="3" t="s">
        <v>16</v>
      </c>
      <c r="G5" s="73" t="s">
        <v>17</v>
      </c>
      <c r="H5" s="3" t="s">
        <v>16</v>
      </c>
      <c r="I5" s="73" t="s">
        <v>17</v>
      </c>
      <c r="J5" s="3" t="s">
        <v>16</v>
      </c>
      <c r="K5" s="73" t="s">
        <v>17</v>
      </c>
      <c r="L5" s="3" t="s">
        <v>16</v>
      </c>
      <c r="M5" s="73" t="s">
        <v>17</v>
      </c>
      <c r="N5" s="3" t="s">
        <v>16</v>
      </c>
      <c r="O5" s="73" t="s">
        <v>17</v>
      </c>
      <c r="P5" s="3" t="s">
        <v>16</v>
      </c>
      <c r="Q5" s="73" t="s">
        <v>17</v>
      </c>
      <c r="R5" s="3" t="s">
        <v>16</v>
      </c>
      <c r="S5" s="73" t="s">
        <v>17</v>
      </c>
      <c r="T5" s="3" t="s">
        <v>16</v>
      </c>
      <c r="U5" s="73" t="s">
        <v>17</v>
      </c>
      <c r="V5" s="3" t="s">
        <v>16</v>
      </c>
      <c r="W5" s="73" t="s">
        <v>17</v>
      </c>
      <c r="X5" s="3" t="s">
        <v>16</v>
      </c>
      <c r="Y5" s="73" t="s">
        <v>17</v>
      </c>
      <c r="Z5" s="3" t="s">
        <v>16</v>
      </c>
      <c r="AA5" s="73" t="s">
        <v>17</v>
      </c>
      <c r="AB5" s="3" t="s">
        <v>16</v>
      </c>
      <c r="AC5" s="73" t="s">
        <v>17</v>
      </c>
      <c r="AD5" s="3" t="s">
        <v>16</v>
      </c>
      <c r="AE5" s="73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7"/>
      <c r="E6" s="77"/>
      <c r="F6" s="7"/>
      <c r="G6" s="77"/>
      <c r="H6" s="7"/>
      <c r="I6" s="77"/>
      <c r="J6" s="7"/>
      <c r="K6" s="77"/>
      <c r="L6" s="7"/>
      <c r="M6" s="77"/>
      <c r="N6" s="7"/>
      <c r="O6" s="77"/>
      <c r="P6" s="7"/>
      <c r="Q6" s="77"/>
      <c r="R6" s="7"/>
      <c r="S6" s="77"/>
      <c r="T6" s="7"/>
      <c r="U6" s="77"/>
      <c r="V6" s="7"/>
      <c r="W6" s="77"/>
      <c r="X6" s="7"/>
      <c r="Y6" s="77"/>
      <c r="Z6" s="7"/>
      <c r="AA6" s="77"/>
      <c r="AB6" s="7"/>
      <c r="AC6" s="77"/>
      <c r="AD6" s="9">
        <f t="shared" ref="AD6:AE21" si="0">AB6+Z6+X6+V6+T6+R6+P6+N6+L6+J6+H6+F6+D6</f>
        <v>0</v>
      </c>
      <c r="AE6" s="80">
        <f t="shared" si="0"/>
        <v>0</v>
      </c>
      <c r="AF6" s="11">
        <v>108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7">
        <v>36</v>
      </c>
      <c r="E7" s="77">
        <v>106</v>
      </c>
      <c r="F7" s="7"/>
      <c r="G7" s="77"/>
      <c r="H7" s="7"/>
      <c r="I7" s="77"/>
      <c r="J7" s="7"/>
      <c r="K7" s="77"/>
      <c r="L7" s="7"/>
      <c r="M7" s="77"/>
      <c r="N7" s="7"/>
      <c r="O7" s="77"/>
      <c r="P7" s="7"/>
      <c r="Q7" s="77"/>
      <c r="R7" s="7"/>
      <c r="S7" s="77"/>
      <c r="T7" s="7"/>
      <c r="U7" s="77"/>
      <c r="V7" s="7"/>
      <c r="W7" s="77"/>
      <c r="X7" s="7"/>
      <c r="Y7" s="77"/>
      <c r="Z7" s="7"/>
      <c r="AA7" s="77"/>
      <c r="AB7" s="7"/>
      <c r="AC7" s="77"/>
      <c r="AD7" s="9">
        <f t="shared" si="0"/>
        <v>36</v>
      </c>
      <c r="AE7" s="80">
        <f t="shared" si="0"/>
        <v>106</v>
      </c>
      <c r="AF7" s="12">
        <v>89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15">
        <v>267</v>
      </c>
      <c r="E8" s="78">
        <v>812</v>
      </c>
      <c r="F8" s="15"/>
      <c r="G8" s="78"/>
      <c r="H8" s="15">
        <v>2</v>
      </c>
      <c r="I8" s="78">
        <v>2</v>
      </c>
      <c r="J8" s="15">
        <v>14</v>
      </c>
      <c r="K8" s="78">
        <v>18</v>
      </c>
      <c r="L8" s="15"/>
      <c r="M8" s="78"/>
      <c r="N8" s="15"/>
      <c r="O8" s="78"/>
      <c r="P8" s="15">
        <v>1</v>
      </c>
      <c r="Q8" s="78">
        <v>5</v>
      </c>
      <c r="R8" s="15">
        <v>1</v>
      </c>
      <c r="S8" s="78">
        <v>4</v>
      </c>
      <c r="T8" s="15">
        <v>5</v>
      </c>
      <c r="U8" s="78">
        <v>23</v>
      </c>
      <c r="V8" s="15"/>
      <c r="W8" s="78"/>
      <c r="X8" s="15"/>
      <c r="Y8" s="78"/>
      <c r="Z8" s="15"/>
      <c r="AA8" s="78"/>
      <c r="AB8" s="15">
        <v>23</v>
      </c>
      <c r="AC8" s="78">
        <v>9</v>
      </c>
      <c r="AD8" s="9">
        <f t="shared" si="0"/>
        <v>313</v>
      </c>
      <c r="AE8" s="80">
        <f t="shared" si="0"/>
        <v>873</v>
      </c>
      <c r="AF8" s="12">
        <v>1516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15">
        <v>167</v>
      </c>
      <c r="E9" s="78">
        <v>499</v>
      </c>
      <c r="F9" s="15"/>
      <c r="G9" s="78"/>
      <c r="H9" s="15">
        <v>9</v>
      </c>
      <c r="I9" s="78">
        <v>7</v>
      </c>
      <c r="J9" s="15">
        <v>3</v>
      </c>
      <c r="K9" s="78">
        <v>5</v>
      </c>
      <c r="L9" s="15"/>
      <c r="M9" s="78"/>
      <c r="N9" s="15"/>
      <c r="O9" s="78"/>
      <c r="P9" s="15">
        <v>2</v>
      </c>
      <c r="Q9" s="78">
        <v>5</v>
      </c>
      <c r="R9" s="15">
        <v>4</v>
      </c>
      <c r="S9" s="78">
        <v>9</v>
      </c>
      <c r="T9" s="15"/>
      <c r="U9" s="78"/>
      <c r="V9" s="15"/>
      <c r="W9" s="78"/>
      <c r="X9" s="15"/>
      <c r="Y9" s="78"/>
      <c r="Z9" s="15"/>
      <c r="AA9" s="78"/>
      <c r="AB9" s="15">
        <v>6</v>
      </c>
      <c r="AC9" s="78">
        <v>3</v>
      </c>
      <c r="AD9" s="9">
        <f t="shared" si="0"/>
        <v>191</v>
      </c>
      <c r="AE9" s="80">
        <f t="shared" si="0"/>
        <v>528</v>
      </c>
      <c r="AF9" s="12">
        <v>930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15">
        <v>174</v>
      </c>
      <c r="E10" s="78">
        <v>614</v>
      </c>
      <c r="F10" s="15"/>
      <c r="G10" s="78"/>
      <c r="H10" s="15">
        <v>3</v>
      </c>
      <c r="I10" s="78">
        <v>3</v>
      </c>
      <c r="J10" s="15"/>
      <c r="K10" s="78"/>
      <c r="L10" s="15"/>
      <c r="M10" s="78"/>
      <c r="N10" s="15">
        <v>2</v>
      </c>
      <c r="O10" s="78">
        <v>6</v>
      </c>
      <c r="P10" s="15">
        <v>1</v>
      </c>
      <c r="Q10" s="78">
        <v>2</v>
      </c>
      <c r="R10" s="15">
        <v>6</v>
      </c>
      <c r="S10" s="78">
        <v>13</v>
      </c>
      <c r="T10" s="15">
        <v>4</v>
      </c>
      <c r="U10" s="78">
        <v>14</v>
      </c>
      <c r="V10" s="15"/>
      <c r="W10" s="78"/>
      <c r="X10" s="15"/>
      <c r="Y10" s="78"/>
      <c r="Z10" s="15"/>
      <c r="AA10" s="78"/>
      <c r="AB10" s="15"/>
      <c r="AC10" s="78"/>
      <c r="AD10" s="9">
        <f>AB10+Z10+X10+V10+T10+R10+P10+N10+L10+J10+H10+F10+D10</f>
        <v>190</v>
      </c>
      <c r="AE10" s="80">
        <f t="shared" si="0"/>
        <v>652</v>
      </c>
      <c r="AF10" s="12">
        <v>1153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15">
        <v>136</v>
      </c>
      <c r="E11" s="78">
        <v>378</v>
      </c>
      <c r="F11" s="15">
        <v>1</v>
      </c>
      <c r="G11" s="78">
        <v>2</v>
      </c>
      <c r="H11" s="15">
        <v>15</v>
      </c>
      <c r="I11" s="78">
        <v>8</v>
      </c>
      <c r="J11" s="15">
        <v>10</v>
      </c>
      <c r="K11" s="78">
        <v>9</v>
      </c>
      <c r="L11" s="15"/>
      <c r="M11" s="78"/>
      <c r="N11" s="15"/>
      <c r="O11" s="78"/>
      <c r="P11" s="15"/>
      <c r="Q11" s="78"/>
      <c r="R11" s="15"/>
      <c r="S11" s="78"/>
      <c r="T11" s="15"/>
      <c r="U11" s="78"/>
      <c r="V11" s="15"/>
      <c r="W11" s="78"/>
      <c r="X11" s="15"/>
      <c r="Y11" s="78"/>
      <c r="Z11" s="15"/>
      <c r="AA11" s="78"/>
      <c r="AB11" s="15"/>
      <c r="AC11" s="78"/>
      <c r="AD11" s="9">
        <f>AB11+Z11+X11+V11+T11+R11+P11+N11+L11+J11+H11+F11+D11</f>
        <v>162</v>
      </c>
      <c r="AE11" s="80">
        <f t="shared" si="0"/>
        <v>397</v>
      </c>
      <c r="AF11" s="12">
        <v>1190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15">
        <v>13</v>
      </c>
      <c r="E12" s="78">
        <v>54</v>
      </c>
      <c r="F12" s="15"/>
      <c r="G12" s="78"/>
      <c r="H12" s="15"/>
      <c r="I12" s="78"/>
      <c r="J12" s="15">
        <v>4</v>
      </c>
      <c r="K12" s="78">
        <v>4</v>
      </c>
      <c r="L12" s="15"/>
      <c r="M12" s="78"/>
      <c r="N12" s="15"/>
      <c r="O12" s="78"/>
      <c r="P12" s="15">
        <v>6</v>
      </c>
      <c r="Q12" s="78">
        <v>12</v>
      </c>
      <c r="R12" s="15"/>
      <c r="S12" s="78"/>
      <c r="T12" s="15"/>
      <c r="U12" s="78"/>
      <c r="V12" s="15"/>
      <c r="W12" s="78"/>
      <c r="X12" s="15"/>
      <c r="Y12" s="78"/>
      <c r="Z12" s="15"/>
      <c r="AA12" s="78"/>
      <c r="AB12" s="15">
        <v>4</v>
      </c>
      <c r="AC12" s="78">
        <v>1</v>
      </c>
      <c r="AD12" s="9">
        <f t="shared" si="0"/>
        <v>27</v>
      </c>
      <c r="AE12" s="80">
        <f t="shared" si="0"/>
        <v>71</v>
      </c>
      <c r="AF12" s="12">
        <v>115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15">
        <v>23</v>
      </c>
      <c r="E13" s="78">
        <v>77</v>
      </c>
      <c r="F13" s="15">
        <v>1</v>
      </c>
      <c r="G13" s="78">
        <v>1</v>
      </c>
      <c r="H13" s="15"/>
      <c r="I13" s="78"/>
      <c r="J13" s="15">
        <v>3</v>
      </c>
      <c r="K13" s="78">
        <v>4</v>
      </c>
      <c r="L13" s="15"/>
      <c r="M13" s="78"/>
      <c r="N13" s="15"/>
      <c r="O13" s="78"/>
      <c r="P13" s="15">
        <v>5</v>
      </c>
      <c r="Q13" s="78">
        <v>11</v>
      </c>
      <c r="R13" s="15">
        <v>2</v>
      </c>
      <c r="S13" s="78">
        <v>2</v>
      </c>
      <c r="T13" s="15"/>
      <c r="U13" s="78"/>
      <c r="V13" s="15"/>
      <c r="W13" s="78"/>
      <c r="X13" s="15"/>
      <c r="Y13" s="78"/>
      <c r="Z13" s="15"/>
      <c r="AA13" s="78"/>
      <c r="AB13" s="15"/>
      <c r="AC13" s="78"/>
      <c r="AD13" s="9">
        <f>AB13+Z13+X13+V13+T13+R13+P13+N13+L13+J13+H13+F13+D13</f>
        <v>34</v>
      </c>
      <c r="AE13" s="80">
        <f t="shared" si="0"/>
        <v>95</v>
      </c>
      <c r="AF13" s="12">
        <v>360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15"/>
      <c r="E14" s="78"/>
      <c r="F14" s="15"/>
      <c r="G14" s="78"/>
      <c r="H14" s="15"/>
      <c r="I14" s="78"/>
      <c r="J14" s="15"/>
      <c r="K14" s="78"/>
      <c r="L14" s="15"/>
      <c r="M14" s="78"/>
      <c r="N14" s="15"/>
      <c r="O14" s="78"/>
      <c r="P14" s="15"/>
      <c r="Q14" s="78"/>
      <c r="R14" s="15"/>
      <c r="S14" s="78"/>
      <c r="T14" s="15"/>
      <c r="U14" s="78"/>
      <c r="V14" s="15"/>
      <c r="W14" s="78"/>
      <c r="X14" s="15"/>
      <c r="Y14" s="78"/>
      <c r="Z14" s="15"/>
      <c r="AA14" s="78"/>
      <c r="AB14" s="15"/>
      <c r="AC14" s="78"/>
      <c r="AD14" s="9">
        <f>AB14+Z14+X14+V14+T14+R14+P14+N14+L14+J14+H14+F14+D14</f>
        <v>0</v>
      </c>
      <c r="AE14" s="80">
        <f t="shared" si="0"/>
        <v>0</v>
      </c>
      <c r="AF14" s="1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15">
        <v>10</v>
      </c>
      <c r="E15" s="78">
        <v>29</v>
      </c>
      <c r="F15" s="15"/>
      <c r="G15" s="78"/>
      <c r="H15" s="15"/>
      <c r="I15" s="78"/>
      <c r="J15" s="15"/>
      <c r="K15" s="78"/>
      <c r="L15" s="15"/>
      <c r="M15" s="78"/>
      <c r="N15" s="15"/>
      <c r="O15" s="78"/>
      <c r="P15" s="15">
        <v>2</v>
      </c>
      <c r="Q15" s="78">
        <v>6</v>
      </c>
      <c r="R15" s="15"/>
      <c r="S15" s="78"/>
      <c r="T15" s="15"/>
      <c r="U15" s="78"/>
      <c r="V15" s="15"/>
      <c r="W15" s="78"/>
      <c r="X15" s="15"/>
      <c r="Y15" s="78"/>
      <c r="Z15" s="15"/>
      <c r="AA15" s="78"/>
      <c r="AB15" s="15"/>
      <c r="AC15" s="78"/>
      <c r="AD15" s="9">
        <f>AB15+Z15+X15+V15+T15+R15+P15+N15+L15+J15+H15+F15+D15</f>
        <v>12</v>
      </c>
      <c r="AE15" s="80">
        <f t="shared" si="0"/>
        <v>35</v>
      </c>
      <c r="AF15" s="12">
        <v>106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15">
        <v>556</v>
      </c>
      <c r="E16" s="78">
        <v>1397</v>
      </c>
      <c r="F16" s="15"/>
      <c r="G16" s="78"/>
      <c r="H16" s="15">
        <v>1</v>
      </c>
      <c r="I16" s="78">
        <v>1</v>
      </c>
      <c r="J16" s="15">
        <v>4</v>
      </c>
      <c r="K16" s="78">
        <v>6</v>
      </c>
      <c r="L16" s="15"/>
      <c r="M16" s="78"/>
      <c r="N16" s="15"/>
      <c r="O16" s="78"/>
      <c r="P16" s="15"/>
      <c r="Q16" s="78"/>
      <c r="R16" s="15">
        <v>2</v>
      </c>
      <c r="S16" s="78">
        <v>4</v>
      </c>
      <c r="T16" s="15">
        <v>1</v>
      </c>
      <c r="U16" s="78">
        <v>4</v>
      </c>
      <c r="V16" s="15"/>
      <c r="W16" s="78"/>
      <c r="X16" s="15"/>
      <c r="Y16" s="78"/>
      <c r="Z16" s="15"/>
      <c r="AA16" s="78"/>
      <c r="AB16" s="15">
        <v>5</v>
      </c>
      <c r="AC16" s="78">
        <v>2</v>
      </c>
      <c r="AD16" s="9">
        <f t="shared" si="0"/>
        <v>569</v>
      </c>
      <c r="AE16" s="80">
        <f t="shared" si="0"/>
        <v>1414</v>
      </c>
      <c r="AF16" s="12">
        <v>2574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15"/>
      <c r="E17" s="78"/>
      <c r="F17" s="15"/>
      <c r="G17" s="78"/>
      <c r="H17" s="15"/>
      <c r="I17" s="78"/>
      <c r="J17" s="15">
        <v>5</v>
      </c>
      <c r="K17" s="78">
        <v>4</v>
      </c>
      <c r="L17" s="15"/>
      <c r="M17" s="78"/>
      <c r="N17" s="15"/>
      <c r="O17" s="78"/>
      <c r="P17" s="15"/>
      <c r="Q17" s="78"/>
      <c r="R17" s="15"/>
      <c r="S17" s="78"/>
      <c r="T17" s="15"/>
      <c r="U17" s="78"/>
      <c r="V17" s="15"/>
      <c r="W17" s="78"/>
      <c r="X17" s="15"/>
      <c r="Y17" s="78"/>
      <c r="Z17" s="15"/>
      <c r="AA17" s="78"/>
      <c r="AB17" s="15"/>
      <c r="AC17" s="78"/>
      <c r="AD17" s="9">
        <f>AB17+Z17+X17+V17+T17+R17+P17+N17+L17+J17+H17+F17+D17</f>
        <v>5</v>
      </c>
      <c r="AE17" s="80">
        <f t="shared" si="0"/>
        <v>4</v>
      </c>
      <c r="AF17" s="12">
        <v>7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15">
        <v>28</v>
      </c>
      <c r="E18" s="78">
        <v>88</v>
      </c>
      <c r="F18" s="15"/>
      <c r="G18" s="78"/>
      <c r="H18" s="15"/>
      <c r="I18" s="78"/>
      <c r="J18" s="15"/>
      <c r="K18" s="78"/>
      <c r="L18" s="15"/>
      <c r="M18" s="78"/>
      <c r="N18" s="15"/>
      <c r="O18" s="78"/>
      <c r="P18" s="15"/>
      <c r="Q18" s="78"/>
      <c r="R18" s="15">
        <v>1</v>
      </c>
      <c r="S18" s="78">
        <v>2</v>
      </c>
      <c r="T18" s="15"/>
      <c r="U18" s="78"/>
      <c r="V18" s="15"/>
      <c r="W18" s="78"/>
      <c r="X18" s="15"/>
      <c r="Y18" s="78"/>
      <c r="Z18" s="15"/>
      <c r="AA18" s="78"/>
      <c r="AB18" s="15"/>
      <c r="AC18" s="78"/>
      <c r="AD18" s="9">
        <f t="shared" si="0"/>
        <v>29</v>
      </c>
      <c r="AE18" s="80">
        <f t="shared" si="0"/>
        <v>90</v>
      </c>
      <c r="AF18" s="12">
        <v>134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15"/>
      <c r="E19" s="78"/>
      <c r="F19" s="15"/>
      <c r="G19" s="78"/>
      <c r="H19" s="15"/>
      <c r="I19" s="78"/>
      <c r="J19" s="15"/>
      <c r="K19" s="78"/>
      <c r="L19" s="15"/>
      <c r="M19" s="78"/>
      <c r="N19" s="15"/>
      <c r="O19" s="78"/>
      <c r="P19" s="15"/>
      <c r="Q19" s="78"/>
      <c r="R19" s="15"/>
      <c r="S19" s="78"/>
      <c r="T19" s="15"/>
      <c r="U19" s="78"/>
      <c r="V19" s="15"/>
      <c r="W19" s="78"/>
      <c r="X19" s="15"/>
      <c r="Y19" s="78"/>
      <c r="Z19" s="15"/>
      <c r="AA19" s="78"/>
      <c r="AB19" s="15"/>
      <c r="AC19" s="78"/>
      <c r="AD19" s="9">
        <f>AB19+Z19+X19+V19+T19+R19+P19+N19+L19+J19+H19+F19+D19</f>
        <v>0</v>
      </c>
      <c r="AE19" s="80">
        <f t="shared" si="0"/>
        <v>0</v>
      </c>
      <c r="AF19" s="12">
        <v>15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15"/>
      <c r="E20" s="78"/>
      <c r="F20" s="15"/>
      <c r="G20" s="78"/>
      <c r="H20" s="15"/>
      <c r="I20" s="78"/>
      <c r="J20" s="15">
        <v>35</v>
      </c>
      <c r="K20" s="78">
        <v>1</v>
      </c>
      <c r="L20" s="15"/>
      <c r="M20" s="78"/>
      <c r="N20" s="15"/>
      <c r="O20" s="78"/>
      <c r="P20" s="15"/>
      <c r="Q20" s="78"/>
      <c r="R20" s="15"/>
      <c r="S20" s="78"/>
      <c r="T20" s="15"/>
      <c r="U20" s="78"/>
      <c r="V20" s="15"/>
      <c r="W20" s="78"/>
      <c r="X20" s="15"/>
      <c r="Y20" s="78"/>
      <c r="Z20" s="15"/>
      <c r="AA20" s="78"/>
      <c r="AB20" s="15"/>
      <c r="AC20" s="78"/>
      <c r="AD20" s="9">
        <f t="shared" si="0"/>
        <v>35</v>
      </c>
      <c r="AE20" s="80">
        <f t="shared" si="0"/>
        <v>1</v>
      </c>
      <c r="AF20" s="12">
        <v>30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15">
        <v>10</v>
      </c>
      <c r="E21" s="78">
        <v>25</v>
      </c>
      <c r="F21" s="15"/>
      <c r="G21" s="78"/>
      <c r="H21" s="15"/>
      <c r="I21" s="78"/>
      <c r="J21" s="15"/>
      <c r="K21" s="78"/>
      <c r="L21" s="15"/>
      <c r="M21" s="78"/>
      <c r="N21" s="15"/>
      <c r="O21" s="78"/>
      <c r="P21" s="15"/>
      <c r="Q21" s="78"/>
      <c r="R21" s="15"/>
      <c r="S21" s="78"/>
      <c r="T21" s="15"/>
      <c r="U21" s="78"/>
      <c r="V21" s="15"/>
      <c r="W21" s="78"/>
      <c r="X21" s="15"/>
      <c r="Y21" s="78"/>
      <c r="Z21" s="15"/>
      <c r="AA21" s="78"/>
      <c r="AB21" s="15"/>
      <c r="AC21" s="78"/>
      <c r="AD21" s="9">
        <f>AB21+Z21+X21+V21+T21+R21+P21+N21+L21+J21+H21+F21+D21</f>
        <v>10</v>
      </c>
      <c r="AE21" s="80">
        <f t="shared" si="0"/>
        <v>25</v>
      </c>
      <c r="AF21" s="12">
        <v>55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15">
        <v>5</v>
      </c>
      <c r="E22" s="78">
        <v>11</v>
      </c>
      <c r="F22" s="15"/>
      <c r="G22" s="78"/>
      <c r="H22" s="15"/>
      <c r="I22" s="78"/>
      <c r="J22" s="15"/>
      <c r="K22" s="78"/>
      <c r="L22" s="15"/>
      <c r="M22" s="78"/>
      <c r="N22" s="15"/>
      <c r="O22" s="78"/>
      <c r="P22" s="15"/>
      <c r="Q22" s="78"/>
      <c r="R22" s="15"/>
      <c r="S22" s="78"/>
      <c r="T22" s="15"/>
      <c r="U22" s="78"/>
      <c r="V22" s="15"/>
      <c r="W22" s="78"/>
      <c r="X22" s="15"/>
      <c r="Y22" s="78"/>
      <c r="Z22" s="15"/>
      <c r="AA22" s="78"/>
      <c r="AB22" s="15"/>
      <c r="AC22" s="78"/>
      <c r="AD22" s="9">
        <f t="shared" ref="AD22:AE41" si="1">AB22+Z22+X22+V22+T22+R22+P22+N22+L22+J22+H22+F22+D22</f>
        <v>5</v>
      </c>
      <c r="AE22" s="80">
        <f t="shared" si="1"/>
        <v>11</v>
      </c>
      <c r="AF22" s="12">
        <v>15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15">
        <v>8</v>
      </c>
      <c r="E23" s="78">
        <v>14</v>
      </c>
      <c r="F23" s="15"/>
      <c r="G23" s="78"/>
      <c r="H23" s="15"/>
      <c r="I23" s="78"/>
      <c r="J23" s="15"/>
      <c r="K23" s="78"/>
      <c r="L23" s="15"/>
      <c r="M23" s="78"/>
      <c r="N23" s="15"/>
      <c r="O23" s="78"/>
      <c r="P23" s="15"/>
      <c r="Q23" s="78"/>
      <c r="R23" s="15"/>
      <c r="S23" s="78"/>
      <c r="T23" s="15"/>
      <c r="U23" s="78"/>
      <c r="V23" s="15"/>
      <c r="W23" s="78"/>
      <c r="X23" s="15"/>
      <c r="Y23" s="78"/>
      <c r="Z23" s="15"/>
      <c r="AA23" s="78"/>
      <c r="AB23" s="15"/>
      <c r="AC23" s="78"/>
      <c r="AD23" s="9">
        <f>AB23+Z23+X23+V23+T23+R23+P23+N23+L23+J23+H23+F23+D23</f>
        <v>8</v>
      </c>
      <c r="AE23" s="80">
        <f t="shared" si="1"/>
        <v>14</v>
      </c>
      <c r="AF23" s="12">
        <v>16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15">
        <v>40</v>
      </c>
      <c r="E24" s="78">
        <v>107</v>
      </c>
      <c r="F24" s="15"/>
      <c r="G24" s="78"/>
      <c r="H24" s="15"/>
      <c r="I24" s="78"/>
      <c r="J24" s="15"/>
      <c r="K24" s="78"/>
      <c r="L24" s="15"/>
      <c r="M24" s="78"/>
      <c r="N24" s="15"/>
      <c r="O24" s="78"/>
      <c r="P24" s="15"/>
      <c r="Q24" s="78"/>
      <c r="R24" s="15">
        <v>1</v>
      </c>
      <c r="S24" s="78">
        <v>3</v>
      </c>
      <c r="T24" s="15"/>
      <c r="U24" s="78"/>
      <c r="V24" s="15"/>
      <c r="W24" s="78"/>
      <c r="X24" s="15"/>
      <c r="Y24" s="78"/>
      <c r="Z24" s="15"/>
      <c r="AA24" s="78"/>
      <c r="AB24" s="15"/>
      <c r="AC24" s="78"/>
      <c r="AD24" s="9">
        <f t="shared" si="1"/>
        <v>41</v>
      </c>
      <c r="AE24" s="80">
        <f t="shared" si="1"/>
        <v>110</v>
      </c>
      <c r="AF24" s="12">
        <v>177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15">
        <v>146</v>
      </c>
      <c r="E25" s="78">
        <v>444</v>
      </c>
      <c r="F25" s="15"/>
      <c r="G25" s="78"/>
      <c r="H25" s="15">
        <v>15</v>
      </c>
      <c r="I25" s="78">
        <v>6</v>
      </c>
      <c r="J25" s="15"/>
      <c r="K25" s="78"/>
      <c r="L25" s="15"/>
      <c r="M25" s="78"/>
      <c r="N25" s="15"/>
      <c r="O25" s="78"/>
      <c r="P25" s="15">
        <v>10</v>
      </c>
      <c r="Q25" s="78">
        <v>21</v>
      </c>
      <c r="R25" s="15">
        <v>1</v>
      </c>
      <c r="S25" s="78">
        <v>4</v>
      </c>
      <c r="T25" s="15"/>
      <c r="U25" s="78"/>
      <c r="V25" s="15"/>
      <c r="W25" s="78"/>
      <c r="X25" s="15"/>
      <c r="Y25" s="78"/>
      <c r="Z25" s="15"/>
      <c r="AA25" s="78"/>
      <c r="AB25" s="15"/>
      <c r="AC25" s="78"/>
      <c r="AD25" s="9">
        <f>AB25+Z25+X25+V25+T25+R25+P25+N25+L25+J25+H25+F25+D25</f>
        <v>172</v>
      </c>
      <c r="AE25" s="80">
        <f t="shared" si="1"/>
        <v>475</v>
      </c>
      <c r="AF25" s="12">
        <v>655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15">
        <v>34</v>
      </c>
      <c r="E26" s="78">
        <v>92</v>
      </c>
      <c r="F26" s="15"/>
      <c r="G26" s="78"/>
      <c r="H26" s="15"/>
      <c r="I26" s="78"/>
      <c r="J26" s="15">
        <v>1</v>
      </c>
      <c r="K26" s="78">
        <v>1</v>
      </c>
      <c r="L26" s="15"/>
      <c r="M26" s="78"/>
      <c r="N26" s="15"/>
      <c r="O26" s="78"/>
      <c r="P26" s="15">
        <v>2</v>
      </c>
      <c r="Q26" s="78">
        <v>3</v>
      </c>
      <c r="R26" s="15"/>
      <c r="S26" s="78"/>
      <c r="T26" s="15"/>
      <c r="U26" s="78"/>
      <c r="V26" s="15"/>
      <c r="W26" s="78"/>
      <c r="X26" s="15"/>
      <c r="Y26" s="78"/>
      <c r="Z26" s="15"/>
      <c r="AA26" s="78"/>
      <c r="AB26" s="15"/>
      <c r="AC26" s="78"/>
      <c r="AD26" s="9">
        <f t="shared" si="1"/>
        <v>37</v>
      </c>
      <c r="AE26" s="80">
        <f t="shared" si="1"/>
        <v>96</v>
      </c>
      <c r="AF26" s="12">
        <v>118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15">
        <v>4</v>
      </c>
      <c r="E27" s="78">
        <v>15</v>
      </c>
      <c r="F27" s="15"/>
      <c r="G27" s="78"/>
      <c r="H27" s="15"/>
      <c r="I27" s="78"/>
      <c r="J27" s="15"/>
      <c r="K27" s="78"/>
      <c r="L27" s="15"/>
      <c r="M27" s="78"/>
      <c r="N27" s="15"/>
      <c r="O27" s="78"/>
      <c r="P27" s="15"/>
      <c r="Q27" s="78"/>
      <c r="R27" s="15">
        <v>1</v>
      </c>
      <c r="S27" s="78">
        <v>2</v>
      </c>
      <c r="T27" s="15"/>
      <c r="U27" s="78"/>
      <c r="V27" s="15"/>
      <c r="W27" s="78"/>
      <c r="X27" s="15"/>
      <c r="Y27" s="78"/>
      <c r="Z27" s="15"/>
      <c r="AA27" s="78"/>
      <c r="AB27" s="15"/>
      <c r="AC27" s="78"/>
      <c r="AD27" s="9">
        <f t="shared" si="1"/>
        <v>5</v>
      </c>
      <c r="AE27" s="80">
        <f t="shared" si="1"/>
        <v>17</v>
      </c>
      <c r="AF27" s="12">
        <v>5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15">
        <v>18</v>
      </c>
      <c r="E28" s="78">
        <v>50</v>
      </c>
      <c r="F28" s="15"/>
      <c r="G28" s="78"/>
      <c r="H28" s="15"/>
      <c r="I28" s="78"/>
      <c r="J28" s="15"/>
      <c r="K28" s="78"/>
      <c r="L28" s="15"/>
      <c r="M28" s="78"/>
      <c r="N28" s="15"/>
      <c r="O28" s="78"/>
      <c r="P28" s="15"/>
      <c r="Q28" s="78"/>
      <c r="R28" s="15"/>
      <c r="S28" s="78"/>
      <c r="T28" s="15"/>
      <c r="U28" s="78"/>
      <c r="V28" s="15"/>
      <c r="W28" s="78"/>
      <c r="X28" s="15"/>
      <c r="Y28" s="78"/>
      <c r="Z28" s="15"/>
      <c r="AA28" s="78"/>
      <c r="AB28" s="15"/>
      <c r="AC28" s="78"/>
      <c r="AD28" s="9">
        <f t="shared" si="1"/>
        <v>18</v>
      </c>
      <c r="AE28" s="80">
        <f t="shared" si="1"/>
        <v>50</v>
      </c>
      <c r="AF28" s="12">
        <v>105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15">
        <v>5</v>
      </c>
      <c r="E29" s="78">
        <v>13</v>
      </c>
      <c r="F29" s="15"/>
      <c r="G29" s="78"/>
      <c r="H29" s="15"/>
      <c r="I29" s="78"/>
      <c r="J29" s="15"/>
      <c r="K29" s="78"/>
      <c r="L29" s="15"/>
      <c r="M29" s="78"/>
      <c r="N29" s="15"/>
      <c r="O29" s="78"/>
      <c r="P29" s="15"/>
      <c r="Q29" s="78"/>
      <c r="R29" s="15">
        <v>1</v>
      </c>
      <c r="S29" s="78">
        <v>4</v>
      </c>
      <c r="T29" s="15"/>
      <c r="U29" s="78"/>
      <c r="V29" s="15"/>
      <c r="W29" s="78"/>
      <c r="X29" s="15"/>
      <c r="Y29" s="78"/>
      <c r="Z29" s="15"/>
      <c r="AA29" s="78"/>
      <c r="AB29" s="15"/>
      <c r="AC29" s="78"/>
      <c r="AD29" s="9">
        <f t="shared" si="1"/>
        <v>6</v>
      </c>
      <c r="AE29" s="80">
        <f t="shared" si="1"/>
        <v>17</v>
      </c>
      <c r="AF29" s="12">
        <v>146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15">
        <v>11</v>
      </c>
      <c r="E30" s="78">
        <v>27</v>
      </c>
      <c r="F30" s="15"/>
      <c r="G30" s="78"/>
      <c r="H30" s="15"/>
      <c r="I30" s="78"/>
      <c r="J30" s="15"/>
      <c r="K30" s="78"/>
      <c r="L30" s="15"/>
      <c r="M30" s="78"/>
      <c r="N30" s="15"/>
      <c r="O30" s="78"/>
      <c r="P30" s="15"/>
      <c r="Q30" s="78"/>
      <c r="R30" s="15"/>
      <c r="S30" s="78"/>
      <c r="T30" s="15"/>
      <c r="U30" s="78"/>
      <c r="V30" s="15"/>
      <c r="W30" s="78"/>
      <c r="X30" s="15"/>
      <c r="Y30" s="78"/>
      <c r="Z30" s="15"/>
      <c r="AA30" s="78"/>
      <c r="AB30" s="15"/>
      <c r="AC30" s="78"/>
      <c r="AD30" s="9">
        <f t="shared" si="1"/>
        <v>11</v>
      </c>
      <c r="AE30" s="80">
        <f t="shared" si="1"/>
        <v>27</v>
      </c>
      <c r="AF30" s="12">
        <v>188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15">
        <v>2</v>
      </c>
      <c r="E31" s="78">
        <v>4</v>
      </c>
      <c r="F31" s="15"/>
      <c r="G31" s="78"/>
      <c r="H31" s="15"/>
      <c r="I31" s="78"/>
      <c r="J31" s="15"/>
      <c r="K31" s="78"/>
      <c r="L31" s="15"/>
      <c r="M31" s="78"/>
      <c r="N31" s="15"/>
      <c r="O31" s="78"/>
      <c r="P31" s="15"/>
      <c r="Q31" s="78"/>
      <c r="R31" s="15"/>
      <c r="S31" s="78"/>
      <c r="T31" s="15"/>
      <c r="U31" s="78"/>
      <c r="V31" s="15"/>
      <c r="W31" s="78"/>
      <c r="X31" s="15"/>
      <c r="Y31" s="78"/>
      <c r="Z31" s="15"/>
      <c r="AA31" s="78"/>
      <c r="AB31" s="15">
        <v>4</v>
      </c>
      <c r="AC31" s="78">
        <v>1</v>
      </c>
      <c r="AD31" s="9">
        <f t="shared" si="1"/>
        <v>6</v>
      </c>
      <c r="AE31" s="80">
        <f t="shared" si="1"/>
        <v>5</v>
      </c>
      <c r="AF31" s="12">
        <v>17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15"/>
      <c r="E32" s="78"/>
      <c r="F32" s="15"/>
      <c r="G32" s="78"/>
      <c r="H32" s="15"/>
      <c r="I32" s="78"/>
      <c r="J32" s="15"/>
      <c r="K32" s="78"/>
      <c r="L32" s="15"/>
      <c r="M32" s="78"/>
      <c r="N32" s="15"/>
      <c r="O32" s="78"/>
      <c r="P32" s="15"/>
      <c r="Q32" s="78"/>
      <c r="R32" s="15"/>
      <c r="S32" s="78"/>
      <c r="T32" s="15"/>
      <c r="U32" s="78"/>
      <c r="V32" s="15"/>
      <c r="W32" s="78"/>
      <c r="X32" s="15"/>
      <c r="Y32" s="78"/>
      <c r="Z32" s="15"/>
      <c r="AA32" s="78"/>
      <c r="AB32" s="15"/>
      <c r="AC32" s="78"/>
      <c r="AD32" s="9">
        <f t="shared" si="1"/>
        <v>0</v>
      </c>
      <c r="AE32" s="80">
        <f t="shared" si="1"/>
        <v>0</v>
      </c>
      <c r="AF32" s="12">
        <v>11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15">
        <v>3</v>
      </c>
      <c r="E33" s="78">
        <v>10</v>
      </c>
      <c r="F33" s="15"/>
      <c r="G33" s="78"/>
      <c r="H33" s="15"/>
      <c r="I33" s="78"/>
      <c r="J33" s="15"/>
      <c r="K33" s="78"/>
      <c r="L33" s="15"/>
      <c r="M33" s="78"/>
      <c r="N33" s="15"/>
      <c r="O33" s="78"/>
      <c r="P33" s="15"/>
      <c r="Q33" s="78"/>
      <c r="R33" s="15"/>
      <c r="S33" s="78"/>
      <c r="T33" s="15"/>
      <c r="U33" s="78"/>
      <c r="V33" s="15"/>
      <c r="W33" s="78"/>
      <c r="X33" s="15"/>
      <c r="Y33" s="78"/>
      <c r="Z33" s="15"/>
      <c r="AA33" s="78"/>
      <c r="AB33" s="15"/>
      <c r="AC33" s="78"/>
      <c r="AD33" s="9">
        <f t="shared" si="1"/>
        <v>3</v>
      </c>
      <c r="AE33" s="80">
        <f t="shared" si="1"/>
        <v>10</v>
      </c>
      <c r="AF33" s="12">
        <v>78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15">
        <v>4</v>
      </c>
      <c r="E34" s="78">
        <v>8</v>
      </c>
      <c r="F34" s="15"/>
      <c r="G34" s="78"/>
      <c r="H34" s="15"/>
      <c r="I34" s="78"/>
      <c r="J34" s="15"/>
      <c r="K34" s="78"/>
      <c r="L34" s="15"/>
      <c r="M34" s="78"/>
      <c r="N34" s="15"/>
      <c r="O34" s="78"/>
      <c r="P34" s="15"/>
      <c r="Q34" s="78"/>
      <c r="R34" s="15"/>
      <c r="S34" s="78"/>
      <c r="T34" s="15"/>
      <c r="U34" s="78"/>
      <c r="V34" s="15"/>
      <c r="W34" s="78"/>
      <c r="X34" s="15"/>
      <c r="Y34" s="78"/>
      <c r="Z34" s="15"/>
      <c r="AA34" s="78"/>
      <c r="AB34" s="15"/>
      <c r="AC34" s="78"/>
      <c r="AD34" s="9">
        <f t="shared" si="1"/>
        <v>4</v>
      </c>
      <c r="AE34" s="80">
        <f t="shared" si="1"/>
        <v>8</v>
      </c>
      <c r="AF34" s="12">
        <v>17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15">
        <v>6</v>
      </c>
      <c r="E35" s="78">
        <v>15</v>
      </c>
      <c r="F35" s="15"/>
      <c r="G35" s="78"/>
      <c r="H35" s="15"/>
      <c r="I35" s="78"/>
      <c r="J35" s="15"/>
      <c r="K35" s="78"/>
      <c r="L35" s="15"/>
      <c r="M35" s="78"/>
      <c r="N35" s="15"/>
      <c r="O35" s="78"/>
      <c r="P35" s="15"/>
      <c r="Q35" s="78"/>
      <c r="R35" s="15"/>
      <c r="S35" s="78"/>
      <c r="T35" s="15"/>
      <c r="U35" s="78"/>
      <c r="V35" s="15"/>
      <c r="W35" s="78"/>
      <c r="X35" s="15"/>
      <c r="Y35" s="78"/>
      <c r="Z35" s="15"/>
      <c r="AA35" s="78"/>
      <c r="AB35" s="15">
        <v>7</v>
      </c>
      <c r="AC35" s="78">
        <v>1</v>
      </c>
      <c r="AD35" s="9">
        <f t="shared" si="1"/>
        <v>13</v>
      </c>
      <c r="AE35" s="80">
        <f t="shared" si="1"/>
        <v>16</v>
      </c>
      <c r="AF35" s="12">
        <v>187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15"/>
      <c r="E36" s="78"/>
      <c r="F36" s="15"/>
      <c r="G36" s="78"/>
      <c r="H36" s="15"/>
      <c r="I36" s="78"/>
      <c r="J36" s="15"/>
      <c r="K36" s="78"/>
      <c r="L36" s="15"/>
      <c r="M36" s="78"/>
      <c r="N36" s="15"/>
      <c r="O36" s="78"/>
      <c r="P36" s="15"/>
      <c r="Q36" s="78"/>
      <c r="R36" s="15"/>
      <c r="S36" s="78"/>
      <c r="T36" s="15"/>
      <c r="U36" s="78"/>
      <c r="V36" s="15"/>
      <c r="W36" s="78"/>
      <c r="X36" s="15"/>
      <c r="Y36" s="78"/>
      <c r="Z36" s="15"/>
      <c r="AA36" s="78"/>
      <c r="AB36" s="15"/>
      <c r="AC36" s="78"/>
      <c r="AD36" s="9">
        <f t="shared" si="1"/>
        <v>0</v>
      </c>
      <c r="AE36" s="80">
        <f t="shared" si="1"/>
        <v>0</v>
      </c>
      <c r="AF36" s="1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15">
        <v>132</v>
      </c>
      <c r="E37" s="78">
        <v>593</v>
      </c>
      <c r="F37" s="15"/>
      <c r="G37" s="78"/>
      <c r="H37" s="15">
        <v>10</v>
      </c>
      <c r="I37" s="78">
        <v>16</v>
      </c>
      <c r="J37" s="15">
        <v>18</v>
      </c>
      <c r="K37" s="78">
        <v>17</v>
      </c>
      <c r="L37" s="15">
        <v>6</v>
      </c>
      <c r="M37" s="78">
        <v>16</v>
      </c>
      <c r="N37" s="15">
        <v>4</v>
      </c>
      <c r="O37" s="78">
        <v>36</v>
      </c>
      <c r="P37" s="15">
        <v>31</v>
      </c>
      <c r="Q37" s="78">
        <v>79</v>
      </c>
      <c r="R37" s="15">
        <v>6</v>
      </c>
      <c r="S37" s="78">
        <v>17</v>
      </c>
      <c r="T37" s="15">
        <v>32</v>
      </c>
      <c r="U37" s="78">
        <v>384</v>
      </c>
      <c r="V37" s="15"/>
      <c r="W37" s="78"/>
      <c r="X37" s="15"/>
      <c r="Y37" s="78"/>
      <c r="Z37" s="15"/>
      <c r="AA37" s="78"/>
      <c r="AB37" s="15">
        <v>25</v>
      </c>
      <c r="AC37" s="78">
        <v>48</v>
      </c>
      <c r="AD37" s="9">
        <f t="shared" si="1"/>
        <v>264</v>
      </c>
      <c r="AE37" s="80">
        <f t="shared" si="1"/>
        <v>1206</v>
      </c>
      <c r="AF37" s="12">
        <v>2573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15"/>
      <c r="E38" s="78"/>
      <c r="F38" s="15"/>
      <c r="G38" s="78"/>
      <c r="H38" s="15"/>
      <c r="I38" s="78"/>
      <c r="J38" s="15"/>
      <c r="K38" s="78"/>
      <c r="L38" s="15"/>
      <c r="M38" s="78"/>
      <c r="N38" s="15"/>
      <c r="O38" s="78"/>
      <c r="P38" s="15"/>
      <c r="Q38" s="78"/>
      <c r="R38" s="15"/>
      <c r="S38" s="78"/>
      <c r="T38" s="15"/>
      <c r="U38" s="78"/>
      <c r="V38" s="15"/>
      <c r="W38" s="78"/>
      <c r="X38" s="15">
        <v>6</v>
      </c>
      <c r="Y38" s="78">
        <v>4</v>
      </c>
      <c r="Z38" s="15">
        <v>21</v>
      </c>
      <c r="AA38" s="78">
        <v>14</v>
      </c>
      <c r="AB38" s="15"/>
      <c r="AC38" s="78"/>
      <c r="AD38" s="9">
        <f t="shared" si="1"/>
        <v>27</v>
      </c>
      <c r="AE38" s="80">
        <f t="shared" si="1"/>
        <v>18</v>
      </c>
      <c r="AF38" s="12">
        <v>11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15"/>
      <c r="E39" s="78"/>
      <c r="F39" s="15"/>
      <c r="G39" s="78"/>
      <c r="H39" s="15"/>
      <c r="I39" s="78"/>
      <c r="J39" s="15"/>
      <c r="K39" s="78"/>
      <c r="L39" s="15"/>
      <c r="M39" s="78"/>
      <c r="N39" s="15"/>
      <c r="O39" s="78"/>
      <c r="P39" s="15"/>
      <c r="Q39" s="78"/>
      <c r="R39" s="15"/>
      <c r="S39" s="78"/>
      <c r="T39" s="15"/>
      <c r="U39" s="78"/>
      <c r="V39" s="15"/>
      <c r="W39" s="78"/>
      <c r="X39" s="15"/>
      <c r="Y39" s="78"/>
      <c r="Z39" s="15"/>
      <c r="AA39" s="78"/>
      <c r="AB39" s="15"/>
      <c r="AC39" s="78"/>
      <c r="AD39" s="9">
        <f t="shared" si="1"/>
        <v>0</v>
      </c>
      <c r="AE39" s="80">
        <f t="shared" si="1"/>
        <v>0</v>
      </c>
      <c r="AF39" s="1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15"/>
      <c r="E40" s="78"/>
      <c r="F40" s="15"/>
      <c r="G40" s="78"/>
      <c r="H40" s="15"/>
      <c r="I40" s="78"/>
      <c r="J40" s="15"/>
      <c r="K40" s="78"/>
      <c r="L40" s="15"/>
      <c r="M40" s="78"/>
      <c r="N40" s="15"/>
      <c r="O40" s="78"/>
      <c r="P40" s="15"/>
      <c r="Q40" s="78"/>
      <c r="R40" s="15"/>
      <c r="S40" s="78"/>
      <c r="T40" s="15"/>
      <c r="U40" s="78"/>
      <c r="V40" s="15"/>
      <c r="W40" s="78"/>
      <c r="X40" s="15"/>
      <c r="Y40" s="78"/>
      <c r="Z40" s="15"/>
      <c r="AA40" s="78"/>
      <c r="AB40" s="15"/>
      <c r="AC40" s="78"/>
      <c r="AD40" s="17">
        <f t="shared" si="1"/>
        <v>0</v>
      </c>
      <c r="AE40" s="81">
        <f t="shared" si="1"/>
        <v>0</v>
      </c>
      <c r="AF40" s="1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15"/>
      <c r="E41" s="78"/>
      <c r="F41" s="15"/>
      <c r="G41" s="78"/>
      <c r="H41" s="15"/>
      <c r="I41" s="78"/>
      <c r="J41" s="15"/>
      <c r="K41" s="78"/>
      <c r="L41" s="15"/>
      <c r="M41" s="78"/>
      <c r="N41" s="15"/>
      <c r="O41" s="78"/>
      <c r="P41" s="15"/>
      <c r="Q41" s="78"/>
      <c r="R41" s="15"/>
      <c r="S41" s="78"/>
      <c r="T41" s="15"/>
      <c r="U41" s="78"/>
      <c r="V41" s="15"/>
      <c r="W41" s="78"/>
      <c r="X41" s="15"/>
      <c r="Y41" s="78"/>
      <c r="Z41" s="15"/>
      <c r="AA41" s="78"/>
      <c r="AB41" s="15"/>
      <c r="AC41" s="78"/>
      <c r="AD41" s="17">
        <f t="shared" si="1"/>
        <v>0</v>
      </c>
      <c r="AE41" s="81">
        <f t="shared" si="1"/>
        <v>0</v>
      </c>
      <c r="AF41" s="1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21">
        <f t="shared" ref="D42:AF42" si="2">SUM(D6:D41)</f>
        <v>1838</v>
      </c>
      <c r="E42" s="79">
        <f t="shared" si="2"/>
        <v>5482</v>
      </c>
      <c r="F42" s="21">
        <f t="shared" si="2"/>
        <v>2</v>
      </c>
      <c r="G42" s="79">
        <f t="shared" si="2"/>
        <v>3</v>
      </c>
      <c r="H42" s="21">
        <f t="shared" si="2"/>
        <v>55</v>
      </c>
      <c r="I42" s="79">
        <f t="shared" si="2"/>
        <v>43</v>
      </c>
      <c r="J42" s="21">
        <f t="shared" si="2"/>
        <v>97</v>
      </c>
      <c r="K42" s="79">
        <f t="shared" si="2"/>
        <v>69</v>
      </c>
      <c r="L42" s="21">
        <f t="shared" si="2"/>
        <v>6</v>
      </c>
      <c r="M42" s="79">
        <f t="shared" si="2"/>
        <v>16</v>
      </c>
      <c r="N42" s="21">
        <f t="shared" si="2"/>
        <v>6</v>
      </c>
      <c r="O42" s="79">
        <f t="shared" si="2"/>
        <v>42</v>
      </c>
      <c r="P42" s="21">
        <f t="shared" si="2"/>
        <v>60</v>
      </c>
      <c r="Q42" s="79">
        <f t="shared" si="2"/>
        <v>144</v>
      </c>
      <c r="R42" s="21">
        <f t="shared" si="2"/>
        <v>26</v>
      </c>
      <c r="S42" s="79">
        <f t="shared" si="2"/>
        <v>64</v>
      </c>
      <c r="T42" s="21">
        <f t="shared" si="2"/>
        <v>42</v>
      </c>
      <c r="U42" s="79">
        <f t="shared" si="2"/>
        <v>425</v>
      </c>
      <c r="V42" s="21">
        <f t="shared" si="2"/>
        <v>0</v>
      </c>
      <c r="W42" s="79">
        <f t="shared" si="2"/>
        <v>0</v>
      </c>
      <c r="X42" s="21">
        <f t="shared" si="2"/>
        <v>6</v>
      </c>
      <c r="Y42" s="79">
        <f t="shared" si="2"/>
        <v>4</v>
      </c>
      <c r="Z42" s="21">
        <f t="shared" si="2"/>
        <v>21</v>
      </c>
      <c r="AA42" s="79">
        <f t="shared" si="2"/>
        <v>14</v>
      </c>
      <c r="AB42" s="21">
        <f t="shared" si="2"/>
        <v>74</v>
      </c>
      <c r="AC42" s="79">
        <f t="shared" si="2"/>
        <v>65</v>
      </c>
      <c r="AD42" s="21">
        <f t="shared" si="2"/>
        <v>2233</v>
      </c>
      <c r="AE42" s="79">
        <f t="shared" si="2"/>
        <v>6371</v>
      </c>
      <c r="AF42" s="23">
        <f t="shared" si="2"/>
        <v>12701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AD4:AE4"/>
    <mergeCell ref="AF4:AF5"/>
  </mergeCells>
  <pageMargins left="0.25" right="0.25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J42"/>
  <sheetViews>
    <sheetView zoomScale="120" zoomScaleNormal="120" workbookViewId="0">
      <selection activeCell="B4" sqref="B4:B5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7.6640625" customWidth="1"/>
    <col min="4" max="4" width="4.6640625" customWidth="1"/>
    <col min="5" max="5" width="6.5546875" customWidth="1"/>
    <col min="6" max="6" width="3.6640625" customWidth="1"/>
    <col min="7" max="7" width="5.6640625" customWidth="1"/>
    <col min="8" max="8" width="3.6640625" customWidth="1"/>
    <col min="9" max="9" width="5.6640625" customWidth="1"/>
    <col min="10" max="10" width="3.6640625" customWidth="1"/>
    <col min="11" max="11" width="5.6640625" customWidth="1"/>
    <col min="12" max="12" width="3.6640625" customWidth="1"/>
    <col min="13" max="13" width="5.6640625" customWidth="1"/>
    <col min="14" max="14" width="3.6640625" customWidth="1"/>
    <col min="15" max="15" width="5.6640625" customWidth="1"/>
    <col min="16" max="16" width="3.6640625" customWidth="1"/>
    <col min="17" max="17" width="5.6640625" customWidth="1"/>
    <col min="18" max="18" width="3.6640625" customWidth="1"/>
    <col min="19" max="19" width="5.6640625" customWidth="1"/>
    <col min="20" max="20" width="3.6640625" customWidth="1"/>
    <col min="21" max="21" width="5.6640625" customWidth="1"/>
    <col min="22" max="22" width="3.6640625" customWidth="1"/>
    <col min="23" max="23" width="5.6640625" customWidth="1"/>
    <col min="24" max="24" width="3.6640625" customWidth="1"/>
    <col min="25" max="25" width="5.6640625" customWidth="1"/>
    <col min="26" max="26" width="3.6640625" customWidth="1"/>
    <col min="27" max="27" width="5.6640625" customWidth="1"/>
    <col min="28" max="28" width="3.6640625" customWidth="1"/>
    <col min="29" max="29" width="5.6640625" customWidth="1"/>
    <col min="30" max="32" width="6.6640625" customWidth="1"/>
  </cols>
  <sheetData>
    <row r="2" spans="2:530" x14ac:dyDescent="0.3">
      <c r="B2" s="1"/>
    </row>
    <row r="3" spans="2:530" ht="15" thickBot="1" x14ac:dyDescent="0.35">
      <c r="B3" t="s">
        <v>102</v>
      </c>
      <c r="H3" t="s">
        <v>95</v>
      </c>
      <c r="AF3">
        <v>3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87"/>
      <c r="F4" s="86" t="s">
        <v>3</v>
      </c>
      <c r="G4" s="87"/>
      <c r="H4" s="86" t="s">
        <v>4</v>
      </c>
      <c r="I4" s="87"/>
      <c r="J4" s="86" t="s">
        <v>5</v>
      </c>
      <c r="K4" s="87"/>
      <c r="L4" s="86" t="s">
        <v>6</v>
      </c>
      <c r="M4" s="87"/>
      <c r="N4" s="86" t="s">
        <v>7</v>
      </c>
      <c r="O4" s="87"/>
      <c r="P4" s="86" t="s">
        <v>8</v>
      </c>
      <c r="Q4" s="87"/>
      <c r="R4" s="86" t="s">
        <v>9</v>
      </c>
      <c r="S4" s="87"/>
      <c r="T4" s="86" t="s">
        <v>10</v>
      </c>
      <c r="U4" s="87"/>
      <c r="V4" s="86" t="s">
        <v>11</v>
      </c>
      <c r="W4" s="87"/>
      <c r="X4" s="86" t="s">
        <v>12</v>
      </c>
      <c r="Y4" s="87"/>
      <c r="Z4" s="86" t="s">
        <v>13</v>
      </c>
      <c r="AA4" s="87"/>
      <c r="AB4" s="86" t="s">
        <v>14</v>
      </c>
      <c r="AC4" s="87"/>
      <c r="AD4" s="88" t="s">
        <v>15</v>
      </c>
      <c r="AE4" s="8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4" t="s">
        <v>17</v>
      </c>
      <c r="F5" s="3" t="s">
        <v>16</v>
      </c>
      <c r="G5" s="4" t="s">
        <v>17</v>
      </c>
      <c r="H5" s="3" t="s">
        <v>16</v>
      </c>
      <c r="I5" s="4" t="s">
        <v>17</v>
      </c>
      <c r="J5" s="3" t="s">
        <v>16</v>
      </c>
      <c r="K5" s="4" t="s">
        <v>17</v>
      </c>
      <c r="L5" s="3" t="s">
        <v>16</v>
      </c>
      <c r="M5" s="4" t="s">
        <v>17</v>
      </c>
      <c r="N5" s="3" t="s">
        <v>16</v>
      </c>
      <c r="O5" s="4" t="s">
        <v>17</v>
      </c>
      <c r="P5" s="3" t="s">
        <v>16</v>
      </c>
      <c r="Q5" s="4" t="s">
        <v>17</v>
      </c>
      <c r="R5" s="3" t="s">
        <v>16</v>
      </c>
      <c r="S5" s="4" t="s">
        <v>17</v>
      </c>
      <c r="T5" s="3" t="s">
        <v>16</v>
      </c>
      <c r="U5" s="4" t="s">
        <v>17</v>
      </c>
      <c r="V5" s="3" t="s">
        <v>16</v>
      </c>
      <c r="W5" s="4" t="s">
        <v>17</v>
      </c>
      <c r="X5" s="3" t="s">
        <v>16</v>
      </c>
      <c r="Y5" s="4" t="s">
        <v>17</v>
      </c>
      <c r="Z5" s="3" t="s">
        <v>16</v>
      </c>
      <c r="AA5" s="4" t="s">
        <v>17</v>
      </c>
      <c r="AB5" s="3" t="s">
        <v>16</v>
      </c>
      <c r="AC5" s="4" t="s">
        <v>17</v>
      </c>
      <c r="AD5" s="3" t="s">
        <v>16</v>
      </c>
      <c r="AE5" s="4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9">
        <f t="shared" ref="AD6:AE21" si="0">AB6+Z6+X6+V6+T6+R6+P6+N6+L6+J6+H6+F6+D6</f>
        <v>0</v>
      </c>
      <c r="AE6" s="10">
        <f t="shared" si="0"/>
        <v>0</v>
      </c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9">
        <f t="shared" si="0"/>
        <v>0</v>
      </c>
      <c r="AE7" s="10">
        <f t="shared" si="0"/>
        <v>0</v>
      </c>
      <c r="AF7" s="1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34">
        <v>19</v>
      </c>
      <c r="E8" s="14">
        <v>46</v>
      </c>
      <c r="F8" s="34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9">
        <f t="shared" si="0"/>
        <v>19</v>
      </c>
      <c r="AE8" s="10">
        <f t="shared" si="0"/>
        <v>46</v>
      </c>
      <c r="AF8" s="12">
        <v>25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34">
        <v>7</v>
      </c>
      <c r="E9" s="84" t="s">
        <v>103</v>
      </c>
      <c r="F9" s="34"/>
      <c r="G9" s="16"/>
      <c r="H9" s="15"/>
      <c r="I9" s="16"/>
      <c r="J9" s="15"/>
      <c r="K9" s="16"/>
      <c r="L9" s="15"/>
      <c r="M9" s="14"/>
      <c r="N9" s="34"/>
      <c r="O9" s="14"/>
      <c r="P9" s="34"/>
      <c r="Q9" s="14"/>
      <c r="R9" s="34"/>
      <c r="S9" s="14"/>
      <c r="T9" s="15"/>
      <c r="U9" s="16"/>
      <c r="V9" s="15"/>
      <c r="W9" s="16"/>
      <c r="X9" s="15"/>
      <c r="Y9" s="16"/>
      <c r="Z9" s="15"/>
      <c r="AA9" s="16"/>
      <c r="AB9" s="15"/>
      <c r="AC9" s="16"/>
      <c r="AD9" s="9">
        <f t="shared" si="0"/>
        <v>7</v>
      </c>
      <c r="AE9" s="10">
        <f t="shared" si="0"/>
        <v>17</v>
      </c>
      <c r="AF9" s="12">
        <v>15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34">
        <v>4</v>
      </c>
      <c r="E10" s="14">
        <v>10</v>
      </c>
      <c r="F10" s="34"/>
      <c r="G10" s="16"/>
      <c r="H10" s="15"/>
      <c r="I10" s="16"/>
      <c r="J10" s="15"/>
      <c r="K10" s="16"/>
      <c r="L10" s="15"/>
      <c r="M10" s="14"/>
      <c r="N10" s="34"/>
      <c r="O10" s="14"/>
      <c r="P10" s="34"/>
      <c r="Q10" s="14"/>
      <c r="R10" s="34"/>
      <c r="S10" s="14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9">
        <f>AB10+Z10+X10+V10+T10+R10+P10+N10+L10+J10+H10+F10+D10</f>
        <v>4</v>
      </c>
      <c r="AE10" s="10">
        <f t="shared" si="0"/>
        <v>10</v>
      </c>
      <c r="AF10" s="12">
        <v>21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34">
        <v>23</v>
      </c>
      <c r="E11" s="14">
        <v>56</v>
      </c>
      <c r="F11" s="34"/>
      <c r="G11" s="16"/>
      <c r="H11" s="15"/>
      <c r="I11" s="16"/>
      <c r="J11" s="15"/>
      <c r="K11" s="16"/>
      <c r="L11" s="15"/>
      <c r="M11" s="14"/>
      <c r="N11" s="34"/>
      <c r="O11" s="14"/>
      <c r="P11" s="34"/>
      <c r="Q11" s="14"/>
      <c r="R11" s="34">
        <v>1</v>
      </c>
      <c r="S11" s="84">
        <v>3</v>
      </c>
      <c r="T11" s="15"/>
      <c r="U11" s="16"/>
      <c r="V11" s="15"/>
      <c r="W11" s="16"/>
      <c r="X11" s="15"/>
      <c r="Y11" s="16"/>
      <c r="Z11" s="15"/>
      <c r="AA11" s="16"/>
      <c r="AB11" s="15"/>
      <c r="AC11" s="16"/>
      <c r="AD11" s="9">
        <f>AB11+Z11+X11+V11+T11+R11+P11+N11+L11+J11+H11+F11+D11</f>
        <v>24</v>
      </c>
      <c r="AE11" s="10">
        <f t="shared" si="0"/>
        <v>59</v>
      </c>
      <c r="AF11" s="12">
        <v>30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34"/>
      <c r="E12" s="14"/>
      <c r="F12" s="34"/>
      <c r="G12" s="16"/>
      <c r="H12" s="15"/>
      <c r="I12" s="16"/>
      <c r="J12" s="15"/>
      <c r="K12" s="16"/>
      <c r="L12" s="15"/>
      <c r="M12" s="14"/>
      <c r="N12" s="34"/>
      <c r="O12" s="14"/>
      <c r="P12" s="34"/>
      <c r="Q12" s="14"/>
      <c r="R12" s="34"/>
      <c r="S12" s="14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9">
        <f t="shared" si="0"/>
        <v>0</v>
      </c>
      <c r="AE12" s="10">
        <f t="shared" si="0"/>
        <v>0</v>
      </c>
      <c r="AF12" s="1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34"/>
      <c r="E13" s="14"/>
      <c r="F13" s="34"/>
      <c r="G13" s="16"/>
      <c r="H13" s="15"/>
      <c r="I13" s="16"/>
      <c r="J13" s="15"/>
      <c r="K13" s="16"/>
      <c r="L13" s="15"/>
      <c r="M13" s="14"/>
      <c r="N13" s="34"/>
      <c r="O13" s="14"/>
      <c r="P13" s="34"/>
      <c r="Q13" s="14"/>
      <c r="R13" s="34"/>
      <c r="S13" s="14"/>
      <c r="T13" s="15"/>
      <c r="U13" s="16"/>
      <c r="V13" s="15"/>
      <c r="W13" s="16"/>
      <c r="X13" s="15"/>
      <c r="Y13" s="16"/>
      <c r="Z13" s="15"/>
      <c r="AA13" s="16"/>
      <c r="AB13" s="15"/>
      <c r="AC13" s="16"/>
      <c r="AD13" s="9">
        <f>AB13+Z13+X13+V13+T13+R13+P13+N13+L13+J13+H13+F13+D13</f>
        <v>0</v>
      </c>
      <c r="AE13" s="10">
        <f t="shared" si="0"/>
        <v>0</v>
      </c>
      <c r="AF13" s="1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34"/>
      <c r="E14" s="14"/>
      <c r="F14" s="34"/>
      <c r="G14" s="16"/>
      <c r="H14" s="15"/>
      <c r="I14" s="16"/>
      <c r="J14" s="15"/>
      <c r="K14" s="16"/>
      <c r="L14" s="15"/>
      <c r="M14" s="14"/>
      <c r="N14" s="34"/>
      <c r="O14" s="14"/>
      <c r="P14" s="34"/>
      <c r="Q14" s="14"/>
      <c r="R14" s="34"/>
      <c r="S14" s="14"/>
      <c r="T14" s="15"/>
      <c r="U14" s="16"/>
      <c r="V14" s="15"/>
      <c r="W14" s="16"/>
      <c r="X14" s="15"/>
      <c r="Y14" s="16"/>
      <c r="Z14" s="15"/>
      <c r="AA14" s="16"/>
      <c r="AB14" s="15"/>
      <c r="AC14" s="16"/>
      <c r="AD14" s="9">
        <f>AB14+Z14+X14+V14+T14+R14+P14+N14+L14+J14+H14+F14+D14</f>
        <v>0</v>
      </c>
      <c r="AE14" s="10">
        <f t="shared" si="0"/>
        <v>0</v>
      </c>
      <c r="AF14" s="1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34"/>
      <c r="E15" s="14"/>
      <c r="F15" s="34"/>
      <c r="G15" s="16"/>
      <c r="H15" s="15"/>
      <c r="I15" s="16"/>
      <c r="J15" s="15"/>
      <c r="K15" s="16"/>
      <c r="L15" s="15"/>
      <c r="M15" s="14"/>
      <c r="N15" s="34"/>
      <c r="O15" s="14"/>
      <c r="P15" s="34"/>
      <c r="Q15" s="14"/>
      <c r="R15" s="34"/>
      <c r="S15" s="14"/>
      <c r="T15" s="15"/>
      <c r="U15" s="16"/>
      <c r="V15" s="15"/>
      <c r="W15" s="16"/>
      <c r="X15" s="15"/>
      <c r="Y15" s="16"/>
      <c r="Z15" s="15"/>
      <c r="AA15" s="16"/>
      <c r="AB15" s="15"/>
      <c r="AC15" s="16"/>
      <c r="AD15" s="9">
        <f>AB15+Z15+X15+V15+T15+R15+P15+N15+L15+J15+H15+F15+D15</f>
        <v>0</v>
      </c>
      <c r="AE15" s="10">
        <f t="shared" si="0"/>
        <v>0</v>
      </c>
      <c r="AF15" s="1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34">
        <v>14</v>
      </c>
      <c r="E16" s="14">
        <v>46</v>
      </c>
      <c r="F16" s="34"/>
      <c r="G16" s="16"/>
      <c r="H16" s="15"/>
      <c r="I16" s="16"/>
      <c r="J16" s="15"/>
      <c r="K16" s="16"/>
      <c r="L16" s="34">
        <v>2</v>
      </c>
      <c r="M16" s="14">
        <v>5</v>
      </c>
      <c r="N16" s="34"/>
      <c r="O16" s="14"/>
      <c r="P16" s="34"/>
      <c r="Q16" s="14"/>
      <c r="R16" s="34"/>
      <c r="S16" s="14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9">
        <f t="shared" si="0"/>
        <v>16</v>
      </c>
      <c r="AE16" s="10">
        <f t="shared" si="0"/>
        <v>51</v>
      </c>
      <c r="AF16" s="12">
        <v>32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34"/>
      <c r="E17" s="14"/>
      <c r="F17" s="34"/>
      <c r="G17" s="16"/>
      <c r="H17" s="15"/>
      <c r="I17" s="16"/>
      <c r="J17" s="15"/>
      <c r="K17" s="16"/>
      <c r="L17" s="34"/>
      <c r="M17" s="14"/>
      <c r="N17" s="34"/>
      <c r="O17" s="14"/>
      <c r="P17" s="34"/>
      <c r="Q17" s="14"/>
      <c r="R17" s="34"/>
      <c r="S17" s="14"/>
      <c r="T17" s="34"/>
      <c r="U17" s="14"/>
      <c r="V17" s="15"/>
      <c r="W17" s="16"/>
      <c r="X17" s="15"/>
      <c r="Y17" s="16"/>
      <c r="Z17" s="15"/>
      <c r="AA17" s="16"/>
      <c r="AB17" s="15"/>
      <c r="AC17" s="16"/>
      <c r="AD17" s="9">
        <f>AB17+Z17+X17+V17+T17+R17+P17+N17+L17+J17+H17+F17+D17</f>
        <v>0</v>
      </c>
      <c r="AE17" s="10">
        <f t="shared" si="0"/>
        <v>0</v>
      </c>
      <c r="AF17" s="1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34">
        <v>187</v>
      </c>
      <c r="E18" s="14">
        <v>396</v>
      </c>
      <c r="F18" s="34"/>
      <c r="G18" s="16"/>
      <c r="H18" s="15"/>
      <c r="I18" s="16"/>
      <c r="J18" s="15"/>
      <c r="K18" s="16"/>
      <c r="L18" s="34"/>
      <c r="M18" s="14"/>
      <c r="N18" s="34">
        <v>5</v>
      </c>
      <c r="O18" s="84">
        <v>23</v>
      </c>
      <c r="P18" s="34">
        <v>2</v>
      </c>
      <c r="Q18" s="14">
        <v>5</v>
      </c>
      <c r="R18" s="34">
        <v>5</v>
      </c>
      <c r="S18" s="14">
        <v>14</v>
      </c>
      <c r="T18" s="34"/>
      <c r="U18" s="14"/>
      <c r="V18" s="15"/>
      <c r="W18" s="16"/>
      <c r="X18" s="15"/>
      <c r="Y18" s="16"/>
      <c r="Z18" s="15"/>
      <c r="AA18" s="16"/>
      <c r="AB18" s="15">
        <v>7</v>
      </c>
      <c r="AC18" s="16">
        <v>2</v>
      </c>
      <c r="AD18" s="9">
        <f t="shared" si="0"/>
        <v>206</v>
      </c>
      <c r="AE18" s="10">
        <f t="shared" si="0"/>
        <v>440</v>
      </c>
      <c r="AF18" s="12">
        <v>823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34">
        <v>87</v>
      </c>
      <c r="E19" s="14">
        <v>189</v>
      </c>
      <c r="F19" s="34"/>
      <c r="G19" s="16"/>
      <c r="H19" s="15"/>
      <c r="I19" s="16"/>
      <c r="J19" s="15"/>
      <c r="K19" s="16"/>
      <c r="L19" s="34"/>
      <c r="M19" s="14"/>
      <c r="N19" s="34"/>
      <c r="O19" s="14"/>
      <c r="P19" s="34"/>
      <c r="Q19" s="14"/>
      <c r="R19" s="34"/>
      <c r="S19" s="14"/>
      <c r="T19" s="34"/>
      <c r="U19" s="14"/>
      <c r="V19" s="15"/>
      <c r="W19" s="16"/>
      <c r="X19" s="15"/>
      <c r="Y19" s="16"/>
      <c r="Z19" s="15"/>
      <c r="AA19" s="16"/>
      <c r="AB19" s="15">
        <v>14</v>
      </c>
      <c r="AC19" s="16">
        <v>5</v>
      </c>
      <c r="AD19" s="9">
        <f>AB19+Z19+X19+V19+T19+R19+P19+N19+L19+J19+H19+F19+D19</f>
        <v>101</v>
      </c>
      <c r="AE19" s="10">
        <f t="shared" si="0"/>
        <v>194</v>
      </c>
      <c r="AF19" s="12">
        <v>130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34"/>
      <c r="E20" s="14"/>
      <c r="F20" s="34"/>
      <c r="G20" s="16"/>
      <c r="H20" s="15"/>
      <c r="I20" s="16"/>
      <c r="J20" s="15"/>
      <c r="K20" s="16"/>
      <c r="L20" s="34"/>
      <c r="M20" s="14"/>
      <c r="N20" s="34"/>
      <c r="O20" s="14"/>
      <c r="P20" s="34"/>
      <c r="Q20" s="14"/>
      <c r="R20" s="34"/>
      <c r="S20" s="14"/>
      <c r="T20" s="34"/>
      <c r="U20" s="14"/>
      <c r="V20" s="15"/>
      <c r="W20" s="16"/>
      <c r="X20" s="15"/>
      <c r="Y20" s="16"/>
      <c r="Z20" s="15"/>
      <c r="AA20" s="16"/>
      <c r="AB20" s="15"/>
      <c r="AC20" s="16"/>
      <c r="AD20" s="9">
        <f t="shared" si="0"/>
        <v>0</v>
      </c>
      <c r="AE20" s="10">
        <f t="shared" si="0"/>
        <v>0</v>
      </c>
      <c r="AF20" s="1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34"/>
      <c r="E21" s="14"/>
      <c r="F21" s="34"/>
      <c r="G21" s="16"/>
      <c r="H21" s="15"/>
      <c r="I21" s="16"/>
      <c r="J21" s="15"/>
      <c r="K21" s="16"/>
      <c r="L21" s="34"/>
      <c r="M21" s="14"/>
      <c r="N21" s="34"/>
      <c r="O21" s="14"/>
      <c r="P21" s="34"/>
      <c r="Q21" s="14"/>
      <c r="R21" s="34"/>
      <c r="S21" s="14"/>
      <c r="T21" s="34"/>
      <c r="U21" s="14"/>
      <c r="V21" s="15"/>
      <c r="W21" s="16"/>
      <c r="X21" s="15"/>
      <c r="Y21" s="16"/>
      <c r="Z21" s="15"/>
      <c r="AA21" s="16"/>
      <c r="AB21" s="15"/>
      <c r="AC21" s="16"/>
      <c r="AD21" s="9">
        <f>AB21+Z21+X21+V21+T21+R21+P21+N21+L21+J21+H21+F21+D21</f>
        <v>0</v>
      </c>
      <c r="AE21" s="10">
        <f t="shared" si="0"/>
        <v>0</v>
      </c>
      <c r="AF21" s="1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34"/>
      <c r="E22" s="14"/>
      <c r="F22" s="34"/>
      <c r="G22" s="16"/>
      <c r="H22" s="15"/>
      <c r="I22" s="16"/>
      <c r="J22" s="15"/>
      <c r="K22" s="16"/>
      <c r="L22" s="34"/>
      <c r="M22" s="14"/>
      <c r="N22" s="34"/>
      <c r="O22" s="14"/>
      <c r="P22" s="34"/>
      <c r="Q22" s="14"/>
      <c r="R22" s="34"/>
      <c r="S22" s="14"/>
      <c r="T22" s="34"/>
      <c r="U22" s="14"/>
      <c r="V22" s="15"/>
      <c r="W22" s="16"/>
      <c r="X22" s="15"/>
      <c r="Y22" s="16"/>
      <c r="Z22" s="15"/>
      <c r="AA22" s="16"/>
      <c r="AB22" s="15"/>
      <c r="AC22" s="16"/>
      <c r="AD22" s="9">
        <f t="shared" ref="AD22:AE41" si="1">AB22+Z22+X22+V22+T22+R22+P22+N22+L22+J22+H22+F22+D22</f>
        <v>0</v>
      </c>
      <c r="AE22" s="10">
        <f t="shared" si="1"/>
        <v>0</v>
      </c>
      <c r="AF22" s="1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34"/>
      <c r="E23" s="14"/>
      <c r="F23" s="34"/>
      <c r="G23" s="16"/>
      <c r="H23" s="15"/>
      <c r="I23" s="16"/>
      <c r="J23" s="15"/>
      <c r="K23" s="16"/>
      <c r="L23" s="34"/>
      <c r="M23" s="14"/>
      <c r="N23" s="34"/>
      <c r="O23" s="14"/>
      <c r="P23" s="34"/>
      <c r="Q23" s="14"/>
      <c r="R23" s="34"/>
      <c r="S23" s="14"/>
      <c r="T23" s="34"/>
      <c r="U23" s="14"/>
      <c r="V23" s="15"/>
      <c r="W23" s="16"/>
      <c r="X23" s="15"/>
      <c r="Y23" s="16"/>
      <c r="Z23" s="15"/>
      <c r="AA23" s="16"/>
      <c r="AB23" s="15"/>
      <c r="AC23" s="16"/>
      <c r="AD23" s="9">
        <f>AB23+Z23+X23+V23+T23+R23+P23+N23+L23+J23+H23+F23+D23</f>
        <v>0</v>
      </c>
      <c r="AE23" s="10">
        <f t="shared" si="1"/>
        <v>0</v>
      </c>
      <c r="AF23" s="1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34"/>
      <c r="E24" s="14"/>
      <c r="F24" s="34"/>
      <c r="G24" s="16"/>
      <c r="H24" s="15"/>
      <c r="I24" s="16"/>
      <c r="J24" s="15"/>
      <c r="K24" s="16"/>
      <c r="L24" s="34"/>
      <c r="M24" s="14"/>
      <c r="N24" s="34"/>
      <c r="O24" s="14"/>
      <c r="P24" s="34"/>
      <c r="Q24" s="14"/>
      <c r="R24" s="34"/>
      <c r="S24" s="14"/>
      <c r="T24" s="34"/>
      <c r="U24" s="14"/>
      <c r="V24" s="15"/>
      <c r="W24" s="16"/>
      <c r="X24" s="15"/>
      <c r="Y24" s="16"/>
      <c r="Z24" s="15"/>
      <c r="AA24" s="16"/>
      <c r="AB24" s="15"/>
      <c r="AC24" s="16"/>
      <c r="AD24" s="9">
        <f t="shared" si="1"/>
        <v>0</v>
      </c>
      <c r="AE24" s="10">
        <f t="shared" si="1"/>
        <v>0</v>
      </c>
      <c r="AF24" s="1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34">
        <v>73</v>
      </c>
      <c r="E25" s="14">
        <v>202</v>
      </c>
      <c r="F25" s="34"/>
      <c r="G25" s="16"/>
      <c r="H25" s="15"/>
      <c r="I25" s="16"/>
      <c r="J25" s="15"/>
      <c r="K25" s="16"/>
      <c r="L25" s="34">
        <v>4</v>
      </c>
      <c r="M25" s="84">
        <v>10</v>
      </c>
      <c r="N25" s="34"/>
      <c r="O25" s="14"/>
      <c r="P25" s="34">
        <v>3</v>
      </c>
      <c r="Q25" s="84">
        <v>7</v>
      </c>
      <c r="R25" s="34">
        <v>4</v>
      </c>
      <c r="S25" s="14">
        <v>10</v>
      </c>
      <c r="T25" s="34"/>
      <c r="U25" s="14"/>
      <c r="V25" s="15"/>
      <c r="W25" s="16"/>
      <c r="X25" s="15"/>
      <c r="Y25" s="16"/>
      <c r="Z25" s="15"/>
      <c r="AA25" s="16"/>
      <c r="AB25" s="15">
        <v>24</v>
      </c>
      <c r="AC25" s="16">
        <v>7</v>
      </c>
      <c r="AD25" s="9">
        <f>AB25+Z25+X25+V25+T25+R25+P25+N25+L25+J25+H25+F25+D25</f>
        <v>108</v>
      </c>
      <c r="AE25" s="10">
        <f t="shared" si="1"/>
        <v>236</v>
      </c>
      <c r="AF25" s="12">
        <v>286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34"/>
      <c r="E26" s="14"/>
      <c r="F26" s="34"/>
      <c r="G26" s="16"/>
      <c r="H26" s="15"/>
      <c r="I26" s="16"/>
      <c r="J26" s="15"/>
      <c r="K26" s="16"/>
      <c r="L26" s="34"/>
      <c r="M26" s="14"/>
      <c r="N26" s="34"/>
      <c r="O26" s="14"/>
      <c r="P26" s="34"/>
      <c r="Q26" s="14"/>
      <c r="R26" s="34"/>
      <c r="S26" s="14"/>
      <c r="T26" s="34"/>
      <c r="U26" s="14"/>
      <c r="V26" s="15"/>
      <c r="W26" s="16"/>
      <c r="X26" s="15"/>
      <c r="Y26" s="16"/>
      <c r="Z26" s="15"/>
      <c r="AA26" s="16"/>
      <c r="AB26" s="15"/>
      <c r="AC26" s="16"/>
      <c r="AD26" s="9">
        <f t="shared" si="1"/>
        <v>0</v>
      </c>
      <c r="AE26" s="10">
        <f t="shared" si="1"/>
        <v>0</v>
      </c>
      <c r="AF26" s="1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34"/>
      <c r="E27" s="14"/>
      <c r="F27" s="34"/>
      <c r="G27" s="16"/>
      <c r="H27" s="15"/>
      <c r="I27" s="16"/>
      <c r="J27" s="15"/>
      <c r="K27" s="16"/>
      <c r="L27" s="34"/>
      <c r="M27" s="14"/>
      <c r="N27" s="34"/>
      <c r="O27" s="14"/>
      <c r="P27" s="34"/>
      <c r="Q27" s="14"/>
      <c r="R27" s="34"/>
      <c r="S27" s="14"/>
      <c r="T27" s="34"/>
      <c r="U27" s="14"/>
      <c r="V27" s="15"/>
      <c r="W27" s="16"/>
      <c r="X27" s="15"/>
      <c r="Y27" s="16"/>
      <c r="Z27" s="15"/>
      <c r="AA27" s="16"/>
      <c r="AB27" s="15"/>
      <c r="AC27" s="16"/>
      <c r="AD27" s="9">
        <f t="shared" si="1"/>
        <v>0</v>
      </c>
      <c r="AE27" s="10">
        <f t="shared" si="1"/>
        <v>0</v>
      </c>
      <c r="AF27" s="1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34">
        <v>12</v>
      </c>
      <c r="E28" s="14">
        <v>30</v>
      </c>
      <c r="F28" s="34"/>
      <c r="G28" s="16"/>
      <c r="H28" s="15"/>
      <c r="I28" s="16"/>
      <c r="J28" s="15"/>
      <c r="K28" s="16"/>
      <c r="L28" s="34"/>
      <c r="M28" s="14"/>
      <c r="N28" s="34"/>
      <c r="O28" s="14"/>
      <c r="P28" s="34"/>
      <c r="Q28" s="14"/>
      <c r="R28" s="34"/>
      <c r="S28" s="14"/>
      <c r="T28" s="34"/>
      <c r="U28" s="14"/>
      <c r="V28" s="15"/>
      <c r="W28" s="16"/>
      <c r="X28" s="15"/>
      <c r="Y28" s="16"/>
      <c r="Z28" s="15"/>
      <c r="AA28" s="16"/>
      <c r="AB28" s="15"/>
      <c r="AC28" s="16"/>
      <c r="AD28" s="9">
        <f t="shared" si="1"/>
        <v>12</v>
      </c>
      <c r="AE28" s="10">
        <f t="shared" si="1"/>
        <v>30</v>
      </c>
      <c r="AF28" s="12">
        <v>12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34"/>
      <c r="E29" s="14"/>
      <c r="F29" s="34"/>
      <c r="G29" s="16"/>
      <c r="H29" s="15"/>
      <c r="I29" s="16"/>
      <c r="J29" s="15"/>
      <c r="K29" s="16"/>
      <c r="L29" s="34"/>
      <c r="M29" s="14"/>
      <c r="N29" s="34"/>
      <c r="O29" s="14"/>
      <c r="P29" s="34"/>
      <c r="Q29" s="14"/>
      <c r="R29" s="34"/>
      <c r="S29" s="14"/>
      <c r="T29" s="34"/>
      <c r="U29" s="14"/>
      <c r="V29" s="15"/>
      <c r="W29" s="16"/>
      <c r="X29" s="15"/>
      <c r="Y29" s="16"/>
      <c r="Z29" s="15"/>
      <c r="AA29" s="16"/>
      <c r="AB29" s="15"/>
      <c r="AC29" s="16"/>
      <c r="AD29" s="9">
        <f t="shared" si="1"/>
        <v>0</v>
      </c>
      <c r="AE29" s="10">
        <f t="shared" si="1"/>
        <v>0</v>
      </c>
      <c r="AF29" s="1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34">
        <v>2</v>
      </c>
      <c r="E30" s="14">
        <v>5</v>
      </c>
      <c r="F30" s="34"/>
      <c r="G30" s="16"/>
      <c r="H30" s="15"/>
      <c r="I30" s="16"/>
      <c r="J30" s="15"/>
      <c r="K30" s="16"/>
      <c r="L30" s="34"/>
      <c r="M30" s="14"/>
      <c r="N30" s="34"/>
      <c r="O30" s="14"/>
      <c r="P30" s="34"/>
      <c r="Q30" s="14"/>
      <c r="R30" s="34"/>
      <c r="S30" s="14"/>
      <c r="T30" s="34"/>
      <c r="U30" s="14"/>
      <c r="V30" s="15"/>
      <c r="W30" s="16"/>
      <c r="X30" s="15"/>
      <c r="Y30" s="16"/>
      <c r="Z30" s="15"/>
      <c r="AA30" s="16"/>
      <c r="AB30" s="15"/>
      <c r="AC30" s="16"/>
      <c r="AD30" s="9">
        <f t="shared" si="1"/>
        <v>2</v>
      </c>
      <c r="AE30" s="10">
        <f t="shared" si="1"/>
        <v>5</v>
      </c>
      <c r="AF30" s="12">
        <v>57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34"/>
      <c r="E31" s="14"/>
      <c r="F31" s="34"/>
      <c r="G31" s="16"/>
      <c r="H31" s="15"/>
      <c r="I31" s="16"/>
      <c r="J31" s="15"/>
      <c r="K31" s="16"/>
      <c r="L31" s="34"/>
      <c r="M31" s="14"/>
      <c r="N31" s="34"/>
      <c r="O31" s="14"/>
      <c r="P31" s="34"/>
      <c r="Q31" s="14"/>
      <c r="R31" s="34"/>
      <c r="S31" s="14"/>
      <c r="T31" s="34"/>
      <c r="U31" s="14"/>
      <c r="V31" s="15"/>
      <c r="W31" s="16"/>
      <c r="X31" s="15"/>
      <c r="Y31" s="16"/>
      <c r="Z31" s="15"/>
      <c r="AA31" s="16"/>
      <c r="AB31" s="15"/>
      <c r="AC31" s="16"/>
      <c r="AD31" s="9">
        <f t="shared" si="1"/>
        <v>0</v>
      </c>
      <c r="AE31" s="10">
        <f t="shared" si="1"/>
        <v>0</v>
      </c>
      <c r="AF31" s="1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34">
        <v>3</v>
      </c>
      <c r="E32" s="14">
        <v>7</v>
      </c>
      <c r="F32" s="34"/>
      <c r="G32" s="16"/>
      <c r="H32" s="15"/>
      <c r="I32" s="16"/>
      <c r="J32" s="15"/>
      <c r="K32" s="16"/>
      <c r="L32" s="34"/>
      <c r="M32" s="14"/>
      <c r="N32" s="34"/>
      <c r="O32" s="14"/>
      <c r="P32" s="34"/>
      <c r="Q32" s="14"/>
      <c r="R32" s="34"/>
      <c r="S32" s="14"/>
      <c r="T32" s="34"/>
      <c r="U32" s="14"/>
      <c r="V32" s="15"/>
      <c r="W32" s="16"/>
      <c r="X32" s="15"/>
      <c r="Y32" s="16"/>
      <c r="Z32" s="15"/>
      <c r="AA32" s="16"/>
      <c r="AB32" s="15"/>
      <c r="AC32" s="16"/>
      <c r="AD32" s="9">
        <f t="shared" si="1"/>
        <v>3</v>
      </c>
      <c r="AE32" s="10">
        <f t="shared" si="1"/>
        <v>7</v>
      </c>
      <c r="AF32" s="12">
        <v>11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34"/>
      <c r="E33" s="14"/>
      <c r="F33" s="34"/>
      <c r="G33" s="16"/>
      <c r="H33" s="15"/>
      <c r="I33" s="16"/>
      <c r="J33" s="15"/>
      <c r="K33" s="16"/>
      <c r="L33" s="34"/>
      <c r="M33" s="14"/>
      <c r="N33" s="34"/>
      <c r="O33" s="14"/>
      <c r="P33" s="34"/>
      <c r="Q33" s="14"/>
      <c r="R33" s="34"/>
      <c r="S33" s="14"/>
      <c r="T33" s="34"/>
      <c r="U33" s="14"/>
      <c r="V33" s="15"/>
      <c r="W33" s="16"/>
      <c r="X33" s="15"/>
      <c r="Y33" s="16"/>
      <c r="Z33" s="15"/>
      <c r="AA33" s="16"/>
      <c r="AB33" s="15"/>
      <c r="AC33" s="16"/>
      <c r="AD33" s="9">
        <f t="shared" si="1"/>
        <v>0</v>
      </c>
      <c r="AE33" s="10">
        <f t="shared" si="1"/>
        <v>0</v>
      </c>
      <c r="AF33" s="1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34"/>
      <c r="E34" s="14"/>
      <c r="F34" s="34"/>
      <c r="G34" s="16"/>
      <c r="H34" s="15"/>
      <c r="I34" s="16"/>
      <c r="J34" s="15"/>
      <c r="K34" s="16"/>
      <c r="L34" s="34"/>
      <c r="M34" s="14"/>
      <c r="N34" s="34"/>
      <c r="O34" s="14"/>
      <c r="P34" s="34"/>
      <c r="Q34" s="14"/>
      <c r="R34" s="34"/>
      <c r="S34" s="14"/>
      <c r="T34" s="34"/>
      <c r="U34" s="14"/>
      <c r="V34" s="15"/>
      <c r="W34" s="16"/>
      <c r="X34" s="15"/>
      <c r="Y34" s="16"/>
      <c r="Z34" s="15"/>
      <c r="AA34" s="16"/>
      <c r="AB34" s="15"/>
      <c r="AC34" s="16"/>
      <c r="AD34" s="9">
        <f t="shared" si="1"/>
        <v>0</v>
      </c>
      <c r="AE34" s="10">
        <f t="shared" si="1"/>
        <v>0</v>
      </c>
      <c r="AF34" s="1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34"/>
      <c r="E35" s="14"/>
      <c r="F35" s="34"/>
      <c r="G35" s="16"/>
      <c r="H35" s="15"/>
      <c r="I35" s="16"/>
      <c r="J35" s="15"/>
      <c r="K35" s="16"/>
      <c r="L35" s="34"/>
      <c r="M35" s="14"/>
      <c r="N35" s="34"/>
      <c r="O35" s="14"/>
      <c r="P35" s="34"/>
      <c r="Q35" s="14"/>
      <c r="R35" s="34"/>
      <c r="S35" s="14"/>
      <c r="T35" s="34"/>
      <c r="U35" s="14"/>
      <c r="V35" s="15"/>
      <c r="W35" s="16"/>
      <c r="X35" s="15"/>
      <c r="Y35" s="16"/>
      <c r="Z35" s="15"/>
      <c r="AA35" s="16"/>
      <c r="AB35" s="15"/>
      <c r="AC35" s="16"/>
      <c r="AD35" s="9">
        <f t="shared" si="1"/>
        <v>0</v>
      </c>
      <c r="AE35" s="10">
        <f t="shared" si="1"/>
        <v>0</v>
      </c>
      <c r="AF35" s="1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34"/>
      <c r="E36" s="14"/>
      <c r="F36" s="34"/>
      <c r="G36" s="16"/>
      <c r="H36" s="15"/>
      <c r="I36" s="16"/>
      <c r="J36" s="15"/>
      <c r="K36" s="16"/>
      <c r="L36" s="34"/>
      <c r="M36" s="14"/>
      <c r="N36" s="34"/>
      <c r="O36" s="14"/>
      <c r="P36" s="34"/>
      <c r="Q36" s="14"/>
      <c r="R36" s="34"/>
      <c r="S36" s="14"/>
      <c r="T36" s="34"/>
      <c r="U36" s="14"/>
      <c r="V36" s="15"/>
      <c r="W36" s="16"/>
      <c r="X36" s="15"/>
      <c r="Y36" s="16"/>
      <c r="Z36" s="15"/>
      <c r="AA36" s="16"/>
      <c r="AB36" s="15"/>
      <c r="AC36" s="16"/>
      <c r="AD36" s="9">
        <f t="shared" si="1"/>
        <v>0</v>
      </c>
      <c r="AE36" s="10">
        <f t="shared" si="1"/>
        <v>0</v>
      </c>
      <c r="AF36" s="1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34">
        <v>21</v>
      </c>
      <c r="E37" s="14">
        <v>68</v>
      </c>
      <c r="F37" s="34"/>
      <c r="G37" s="16"/>
      <c r="H37" s="15"/>
      <c r="I37" s="16"/>
      <c r="J37" s="15"/>
      <c r="K37" s="16"/>
      <c r="L37" s="34"/>
      <c r="M37" s="14"/>
      <c r="N37" s="34"/>
      <c r="O37" s="14"/>
      <c r="P37" s="34"/>
      <c r="Q37" s="14"/>
      <c r="R37" s="34"/>
      <c r="S37" s="14"/>
      <c r="T37" s="34">
        <v>22</v>
      </c>
      <c r="U37" s="14">
        <v>145</v>
      </c>
      <c r="V37" s="15"/>
      <c r="W37" s="16"/>
      <c r="X37" s="15"/>
      <c r="Y37" s="16"/>
      <c r="Z37" s="15"/>
      <c r="AA37" s="16"/>
      <c r="AB37" s="15"/>
      <c r="AC37" s="16"/>
      <c r="AD37" s="9">
        <f t="shared" si="1"/>
        <v>43</v>
      </c>
      <c r="AE37" s="10">
        <f t="shared" si="1"/>
        <v>213</v>
      </c>
      <c r="AF37" s="12">
        <v>496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34"/>
      <c r="E38" s="14"/>
      <c r="F38" s="34"/>
      <c r="G38" s="16"/>
      <c r="H38" s="15"/>
      <c r="I38" s="16"/>
      <c r="J38" s="15"/>
      <c r="K38" s="16"/>
      <c r="L38" s="34"/>
      <c r="M38" s="14"/>
      <c r="N38" s="34"/>
      <c r="O38" s="14"/>
      <c r="P38" s="34"/>
      <c r="Q38" s="14"/>
      <c r="R38" s="34"/>
      <c r="S38" s="14"/>
      <c r="T38" s="34"/>
      <c r="U38" s="14"/>
      <c r="V38" s="15"/>
      <c r="W38" s="16"/>
      <c r="X38" s="15"/>
      <c r="Y38" s="16"/>
      <c r="Z38" s="15"/>
      <c r="AA38" s="16"/>
      <c r="AB38" s="15"/>
      <c r="AC38" s="16"/>
      <c r="AD38" s="9">
        <f t="shared" si="1"/>
        <v>0</v>
      </c>
      <c r="AE38" s="10">
        <f t="shared" si="1"/>
        <v>0</v>
      </c>
      <c r="AF38" s="1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34"/>
      <c r="E39" s="14"/>
      <c r="F39" s="34"/>
      <c r="G39" s="16"/>
      <c r="H39" s="15"/>
      <c r="I39" s="16"/>
      <c r="J39" s="15"/>
      <c r="K39" s="16"/>
      <c r="L39" s="34"/>
      <c r="M39" s="14"/>
      <c r="N39" s="34"/>
      <c r="O39" s="14"/>
      <c r="P39" s="34"/>
      <c r="Q39" s="14"/>
      <c r="R39" s="34"/>
      <c r="S39" s="14"/>
      <c r="T39" s="34"/>
      <c r="U39" s="14"/>
      <c r="V39" s="15"/>
      <c r="W39" s="16"/>
      <c r="X39" s="15"/>
      <c r="Y39" s="16"/>
      <c r="Z39" s="15"/>
      <c r="AA39" s="16"/>
      <c r="AB39" s="15"/>
      <c r="AC39" s="16"/>
      <c r="AD39" s="9">
        <f t="shared" si="1"/>
        <v>0</v>
      </c>
      <c r="AE39" s="10">
        <f t="shared" si="1"/>
        <v>0</v>
      </c>
      <c r="AF39" s="1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34"/>
      <c r="E40" s="14"/>
      <c r="F40" s="34"/>
      <c r="G40" s="16"/>
      <c r="H40" s="15"/>
      <c r="I40" s="16"/>
      <c r="J40" s="15"/>
      <c r="K40" s="16"/>
      <c r="L40" s="34"/>
      <c r="M40" s="14"/>
      <c r="N40" s="34"/>
      <c r="O40" s="14"/>
      <c r="P40" s="34"/>
      <c r="Q40" s="14"/>
      <c r="R40" s="34"/>
      <c r="S40" s="14"/>
      <c r="T40" s="34"/>
      <c r="U40" s="14"/>
      <c r="V40" s="15"/>
      <c r="W40" s="16"/>
      <c r="X40" s="15"/>
      <c r="Y40" s="16"/>
      <c r="Z40" s="15"/>
      <c r="AA40" s="16"/>
      <c r="AB40" s="15"/>
      <c r="AC40" s="16"/>
      <c r="AD40" s="17">
        <f t="shared" si="1"/>
        <v>0</v>
      </c>
      <c r="AE40" s="18">
        <f t="shared" si="1"/>
        <v>0</v>
      </c>
      <c r="AF40" s="1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15"/>
      <c r="E41" s="16"/>
      <c r="F41" s="15"/>
      <c r="G41" s="16"/>
      <c r="H41" s="15"/>
      <c r="I41" s="16"/>
      <c r="J41" s="15"/>
      <c r="K41" s="16"/>
      <c r="L41" s="15"/>
      <c r="M41" s="16"/>
      <c r="N41" s="15"/>
      <c r="O41" s="16"/>
      <c r="P41" s="15"/>
      <c r="Q41" s="16"/>
      <c r="R41" s="15"/>
      <c r="S41" s="16"/>
      <c r="T41" s="15"/>
      <c r="U41" s="16"/>
      <c r="V41" s="15"/>
      <c r="W41" s="16"/>
      <c r="X41" s="15"/>
      <c r="Y41" s="16"/>
      <c r="Z41" s="15"/>
      <c r="AA41" s="16"/>
      <c r="AB41" s="15"/>
      <c r="AC41" s="16"/>
      <c r="AD41" s="17">
        <f t="shared" si="1"/>
        <v>0</v>
      </c>
      <c r="AE41" s="18">
        <f t="shared" si="1"/>
        <v>0</v>
      </c>
      <c r="AF41" s="1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21">
        <f t="shared" ref="D42:AF42" si="2">SUM(D6:D41)</f>
        <v>452</v>
      </c>
      <c r="E42" s="22">
        <f t="shared" si="2"/>
        <v>1055</v>
      </c>
      <c r="F42" s="21">
        <f t="shared" si="2"/>
        <v>0</v>
      </c>
      <c r="G42" s="23">
        <f t="shared" si="2"/>
        <v>0</v>
      </c>
      <c r="H42" s="21">
        <f t="shared" si="2"/>
        <v>0</v>
      </c>
      <c r="I42" s="23">
        <f t="shared" si="2"/>
        <v>0</v>
      </c>
      <c r="J42" s="21">
        <f t="shared" si="2"/>
        <v>0</v>
      </c>
      <c r="K42" s="23">
        <f t="shared" si="2"/>
        <v>0</v>
      </c>
      <c r="L42" s="21">
        <f t="shared" si="2"/>
        <v>6</v>
      </c>
      <c r="M42" s="23">
        <f t="shared" si="2"/>
        <v>15</v>
      </c>
      <c r="N42" s="21">
        <f t="shared" si="2"/>
        <v>5</v>
      </c>
      <c r="O42" s="23">
        <f t="shared" si="2"/>
        <v>23</v>
      </c>
      <c r="P42" s="21">
        <f t="shared" si="2"/>
        <v>5</v>
      </c>
      <c r="Q42" s="23">
        <f t="shared" si="2"/>
        <v>12</v>
      </c>
      <c r="R42" s="21">
        <f t="shared" si="2"/>
        <v>10</v>
      </c>
      <c r="S42" s="23">
        <f t="shared" si="2"/>
        <v>27</v>
      </c>
      <c r="T42" s="21">
        <f t="shared" si="2"/>
        <v>22</v>
      </c>
      <c r="U42" s="23">
        <f t="shared" si="2"/>
        <v>145</v>
      </c>
      <c r="V42" s="21">
        <f t="shared" si="2"/>
        <v>0</v>
      </c>
      <c r="W42" s="23">
        <f t="shared" si="2"/>
        <v>0</v>
      </c>
      <c r="X42" s="21">
        <f t="shared" si="2"/>
        <v>0</v>
      </c>
      <c r="Y42" s="23">
        <f t="shared" si="2"/>
        <v>0</v>
      </c>
      <c r="Z42" s="21">
        <f t="shared" si="2"/>
        <v>0</v>
      </c>
      <c r="AA42" s="23">
        <f t="shared" si="2"/>
        <v>0</v>
      </c>
      <c r="AB42" s="21">
        <f t="shared" si="2"/>
        <v>45</v>
      </c>
      <c r="AC42" s="23">
        <f t="shared" si="2"/>
        <v>14</v>
      </c>
      <c r="AD42" s="21">
        <f t="shared" si="2"/>
        <v>545</v>
      </c>
      <c r="AE42" s="23">
        <f t="shared" si="2"/>
        <v>1308</v>
      </c>
      <c r="AF42" s="23">
        <f t="shared" si="2"/>
        <v>1938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AD4:AE4"/>
    <mergeCell ref="AF4:AF5"/>
  </mergeCells>
  <pageMargins left="0.25" right="0.25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J42"/>
  <sheetViews>
    <sheetView zoomScale="120" zoomScaleNormal="120" workbookViewId="0">
      <selection activeCell="AI29" sqref="AI29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7.6640625" customWidth="1"/>
    <col min="4" max="4" width="4.6640625" style="24" customWidth="1"/>
    <col min="5" max="5" width="6.5546875" style="24" customWidth="1"/>
    <col min="6" max="6" width="3.6640625" style="24" customWidth="1"/>
    <col min="7" max="7" width="5.6640625" style="74" customWidth="1"/>
    <col min="8" max="8" width="3.6640625" style="24" customWidth="1"/>
    <col min="9" max="9" width="5.6640625" style="74" customWidth="1"/>
    <col min="10" max="10" width="3.6640625" style="24" customWidth="1"/>
    <col min="11" max="11" width="5.6640625" style="74" customWidth="1"/>
    <col min="12" max="12" width="3.6640625" style="24" customWidth="1"/>
    <col min="13" max="13" width="5.6640625" style="74" customWidth="1"/>
    <col min="14" max="14" width="3.6640625" style="24" customWidth="1"/>
    <col min="15" max="15" width="5.6640625" style="74" customWidth="1"/>
    <col min="16" max="16" width="3.6640625" style="24" customWidth="1"/>
    <col min="17" max="17" width="5.6640625" style="74" customWidth="1"/>
    <col min="18" max="18" width="3.6640625" style="24" customWidth="1"/>
    <col min="19" max="19" width="5.6640625" style="74" customWidth="1"/>
    <col min="20" max="20" width="3.6640625" style="24" customWidth="1"/>
    <col min="21" max="21" width="5.6640625" style="74" customWidth="1"/>
    <col min="22" max="22" width="3.6640625" style="24" customWidth="1"/>
    <col min="23" max="23" width="5.6640625" style="74" customWidth="1"/>
    <col min="24" max="24" width="3.6640625" style="24" customWidth="1"/>
    <col min="25" max="25" width="5.6640625" style="74" customWidth="1"/>
    <col min="26" max="26" width="3.6640625" style="24" customWidth="1"/>
    <col min="27" max="27" width="5.6640625" style="74" customWidth="1"/>
    <col min="28" max="28" width="3.6640625" style="24" customWidth="1"/>
    <col min="29" max="29" width="5.6640625" style="74" customWidth="1"/>
    <col min="30" max="30" width="6.6640625" style="24" customWidth="1"/>
    <col min="31" max="31" width="7.88671875" style="74" customWidth="1"/>
    <col min="32" max="32" width="7.6640625" style="24" customWidth="1"/>
  </cols>
  <sheetData>
    <row r="2" spans="2:530" x14ac:dyDescent="0.3">
      <c r="B2" s="1"/>
    </row>
    <row r="3" spans="2:530" ht="15" thickBot="1" x14ac:dyDescent="0.35">
      <c r="B3" t="s">
        <v>102</v>
      </c>
      <c r="H3" s="24" t="s">
        <v>96</v>
      </c>
      <c r="AF3" s="24">
        <v>4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87"/>
      <c r="F4" s="86" t="s">
        <v>3</v>
      </c>
      <c r="G4" s="87"/>
      <c r="H4" s="86" t="s">
        <v>4</v>
      </c>
      <c r="I4" s="87"/>
      <c r="J4" s="86" t="s">
        <v>5</v>
      </c>
      <c r="K4" s="87"/>
      <c r="L4" s="86" t="s">
        <v>6</v>
      </c>
      <c r="M4" s="87"/>
      <c r="N4" s="86" t="s">
        <v>7</v>
      </c>
      <c r="O4" s="87"/>
      <c r="P4" s="86" t="s">
        <v>8</v>
      </c>
      <c r="Q4" s="87"/>
      <c r="R4" s="86" t="s">
        <v>9</v>
      </c>
      <c r="S4" s="87"/>
      <c r="T4" s="86" t="s">
        <v>10</v>
      </c>
      <c r="U4" s="87"/>
      <c r="V4" s="86" t="s">
        <v>11</v>
      </c>
      <c r="W4" s="87"/>
      <c r="X4" s="86" t="s">
        <v>12</v>
      </c>
      <c r="Y4" s="87"/>
      <c r="Z4" s="86" t="s">
        <v>13</v>
      </c>
      <c r="AA4" s="87"/>
      <c r="AB4" s="86" t="s">
        <v>14</v>
      </c>
      <c r="AC4" s="87"/>
      <c r="AD4" s="88" t="s">
        <v>15</v>
      </c>
      <c r="AE4" s="8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4" t="s">
        <v>17</v>
      </c>
      <c r="F5" s="3" t="s">
        <v>16</v>
      </c>
      <c r="G5" s="73" t="s">
        <v>17</v>
      </c>
      <c r="H5" s="3" t="s">
        <v>16</v>
      </c>
      <c r="I5" s="73" t="s">
        <v>17</v>
      </c>
      <c r="J5" s="3" t="s">
        <v>16</v>
      </c>
      <c r="K5" s="73" t="s">
        <v>17</v>
      </c>
      <c r="L5" s="3" t="s">
        <v>16</v>
      </c>
      <c r="M5" s="73" t="s">
        <v>17</v>
      </c>
      <c r="N5" s="3" t="s">
        <v>16</v>
      </c>
      <c r="O5" s="73" t="s">
        <v>17</v>
      </c>
      <c r="P5" s="3" t="s">
        <v>16</v>
      </c>
      <c r="Q5" s="73" t="s">
        <v>17</v>
      </c>
      <c r="R5" s="3" t="s">
        <v>16</v>
      </c>
      <c r="S5" s="73" t="s">
        <v>17</v>
      </c>
      <c r="T5" s="3" t="s">
        <v>16</v>
      </c>
      <c r="U5" s="73" t="s">
        <v>17</v>
      </c>
      <c r="V5" s="3" t="s">
        <v>16</v>
      </c>
      <c r="W5" s="73" t="s">
        <v>17</v>
      </c>
      <c r="X5" s="3" t="s">
        <v>16</v>
      </c>
      <c r="Y5" s="73" t="s">
        <v>17</v>
      </c>
      <c r="Z5" s="3" t="s">
        <v>16</v>
      </c>
      <c r="AA5" s="73" t="s">
        <v>17</v>
      </c>
      <c r="AB5" s="3" t="s">
        <v>16</v>
      </c>
      <c r="AC5" s="73" t="s">
        <v>17</v>
      </c>
      <c r="AD5" s="3" t="s">
        <v>16</v>
      </c>
      <c r="AE5" s="73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33"/>
      <c r="E6" s="50"/>
      <c r="F6" s="33"/>
      <c r="G6" s="50"/>
      <c r="H6" s="33"/>
      <c r="I6" s="50"/>
      <c r="J6" s="33"/>
      <c r="K6" s="50"/>
      <c r="L6" s="33"/>
      <c r="M6" s="50"/>
      <c r="N6" s="33"/>
      <c r="O6" s="50"/>
      <c r="P6" s="33"/>
      <c r="Q6" s="50"/>
      <c r="R6" s="33"/>
      <c r="S6" s="50"/>
      <c r="T6" s="33"/>
      <c r="U6" s="50"/>
      <c r="V6" s="33"/>
      <c r="W6" s="50"/>
      <c r="X6" s="33"/>
      <c r="Y6" s="50"/>
      <c r="Z6" s="33"/>
      <c r="AA6" s="50"/>
      <c r="AB6" s="33"/>
      <c r="AC6" s="50"/>
      <c r="AD6" s="30">
        <f t="shared" ref="AD6:AE21" si="0">AB6+Z6+X6+V6+T6+R6+P6+N6+L6+J6+H6+F6+D6</f>
        <v>0</v>
      </c>
      <c r="AE6" s="53">
        <f t="shared" si="0"/>
        <v>0</v>
      </c>
      <c r="AF6" s="69">
        <v>111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33"/>
      <c r="E7" s="50"/>
      <c r="F7" s="33"/>
      <c r="G7" s="50"/>
      <c r="H7" s="33"/>
      <c r="I7" s="50"/>
      <c r="J7" s="33"/>
      <c r="K7" s="50"/>
      <c r="L7" s="33"/>
      <c r="M7" s="50"/>
      <c r="N7" s="33"/>
      <c r="O7" s="50"/>
      <c r="P7" s="33"/>
      <c r="Q7" s="50"/>
      <c r="R7" s="33"/>
      <c r="S7" s="50"/>
      <c r="T7" s="33"/>
      <c r="U7" s="50"/>
      <c r="V7" s="33"/>
      <c r="W7" s="50"/>
      <c r="X7" s="33"/>
      <c r="Y7" s="50"/>
      <c r="Z7" s="33"/>
      <c r="AA7" s="50"/>
      <c r="AB7" s="33"/>
      <c r="AC7" s="50"/>
      <c r="AD7" s="30">
        <f t="shared" si="0"/>
        <v>0</v>
      </c>
      <c r="AE7" s="53">
        <f t="shared" si="0"/>
        <v>0</v>
      </c>
      <c r="AF7" s="75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34">
        <v>16</v>
      </c>
      <c r="E8" s="57">
        <v>59.3</v>
      </c>
      <c r="F8" s="34"/>
      <c r="G8" s="57"/>
      <c r="H8" s="34">
        <v>12</v>
      </c>
      <c r="I8" s="57">
        <v>5.28</v>
      </c>
      <c r="J8" s="34"/>
      <c r="K8" s="57"/>
      <c r="L8" s="34"/>
      <c r="M8" s="57"/>
      <c r="N8" s="34"/>
      <c r="O8" s="57"/>
      <c r="P8" s="34">
        <v>2</v>
      </c>
      <c r="Q8" s="57">
        <v>4.8</v>
      </c>
      <c r="R8" s="34">
        <v>1</v>
      </c>
      <c r="S8" s="57">
        <v>1.49</v>
      </c>
      <c r="T8" s="34">
        <v>5</v>
      </c>
      <c r="U8" s="57">
        <v>25.1</v>
      </c>
      <c r="V8" s="34"/>
      <c r="W8" s="57"/>
      <c r="X8" s="34"/>
      <c r="Y8" s="57"/>
      <c r="Z8" s="34"/>
      <c r="AA8" s="57"/>
      <c r="AB8" s="34"/>
      <c r="AC8" s="57"/>
      <c r="AD8" s="30">
        <f t="shared" si="0"/>
        <v>36</v>
      </c>
      <c r="AE8" s="53">
        <f t="shared" si="0"/>
        <v>95.97</v>
      </c>
      <c r="AF8" s="35">
        <v>204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34">
        <v>4</v>
      </c>
      <c r="E9" s="57">
        <v>8.8699999999999992</v>
      </c>
      <c r="F9" s="34"/>
      <c r="G9" s="57"/>
      <c r="H9" s="34"/>
      <c r="I9" s="57"/>
      <c r="J9" s="34"/>
      <c r="K9" s="57"/>
      <c r="L9" s="34"/>
      <c r="M9" s="57"/>
      <c r="N9" s="34"/>
      <c r="O9" s="57"/>
      <c r="P9" s="34"/>
      <c r="Q9" s="57"/>
      <c r="R9" s="34"/>
      <c r="S9" s="57"/>
      <c r="T9" s="34"/>
      <c r="U9" s="57"/>
      <c r="V9" s="34"/>
      <c r="W9" s="57"/>
      <c r="X9" s="34"/>
      <c r="Y9" s="57"/>
      <c r="Z9" s="34"/>
      <c r="AA9" s="57"/>
      <c r="AB9" s="34">
        <v>51</v>
      </c>
      <c r="AC9" s="57">
        <v>1.4</v>
      </c>
      <c r="AD9" s="30">
        <f t="shared" si="0"/>
        <v>55</v>
      </c>
      <c r="AE9" s="53">
        <f t="shared" si="0"/>
        <v>10.27</v>
      </c>
      <c r="AF9" s="35">
        <v>22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34"/>
      <c r="E10" s="57"/>
      <c r="F10" s="34"/>
      <c r="G10" s="57"/>
      <c r="H10" s="34"/>
      <c r="I10" s="57"/>
      <c r="J10" s="34"/>
      <c r="K10" s="57"/>
      <c r="L10" s="34"/>
      <c r="M10" s="57"/>
      <c r="N10" s="34"/>
      <c r="O10" s="57"/>
      <c r="P10" s="34"/>
      <c r="Q10" s="57"/>
      <c r="R10" s="34"/>
      <c r="S10" s="57"/>
      <c r="T10" s="34"/>
      <c r="U10" s="57"/>
      <c r="V10" s="34"/>
      <c r="W10" s="57"/>
      <c r="X10" s="34"/>
      <c r="Y10" s="57"/>
      <c r="Z10" s="34"/>
      <c r="AA10" s="57"/>
      <c r="AB10" s="34"/>
      <c r="AC10" s="57"/>
      <c r="AD10" s="30">
        <f>AB10+Z10+X10+V10+T10+R10+P10+N10+L10+J10+H10+F10+D10</f>
        <v>0</v>
      </c>
      <c r="AE10" s="53">
        <f t="shared" si="0"/>
        <v>0</v>
      </c>
      <c r="AF10" s="35">
        <v>2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34"/>
      <c r="E11" s="57"/>
      <c r="F11" s="34"/>
      <c r="G11" s="57"/>
      <c r="H11" s="34"/>
      <c r="I11" s="57"/>
      <c r="J11" s="34"/>
      <c r="K11" s="57"/>
      <c r="L11" s="34"/>
      <c r="M11" s="57"/>
      <c r="N11" s="34"/>
      <c r="O11" s="57"/>
      <c r="P11" s="34"/>
      <c r="Q11" s="57"/>
      <c r="R11" s="34"/>
      <c r="S11" s="57"/>
      <c r="T11" s="34"/>
      <c r="U11" s="57"/>
      <c r="V11" s="34"/>
      <c r="W11" s="57"/>
      <c r="X11" s="34"/>
      <c r="Y11" s="57"/>
      <c r="Z11" s="34"/>
      <c r="AA11" s="57"/>
      <c r="AB11" s="34"/>
      <c r="AC11" s="57"/>
      <c r="AD11" s="30">
        <f>AB11+Z11+X11+V11+T11+R11+P11+N11+L11+J11+H11+F11+D11</f>
        <v>0</v>
      </c>
      <c r="AE11" s="53">
        <f t="shared" si="0"/>
        <v>0</v>
      </c>
      <c r="AF11" s="35">
        <v>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34"/>
      <c r="E12" s="57"/>
      <c r="F12" s="34"/>
      <c r="G12" s="57"/>
      <c r="H12" s="34"/>
      <c r="I12" s="57"/>
      <c r="J12" s="34"/>
      <c r="K12" s="57"/>
      <c r="L12" s="34"/>
      <c r="M12" s="57"/>
      <c r="N12" s="34"/>
      <c r="O12" s="57"/>
      <c r="P12" s="34"/>
      <c r="Q12" s="57"/>
      <c r="R12" s="34"/>
      <c r="S12" s="57"/>
      <c r="T12" s="34"/>
      <c r="U12" s="57"/>
      <c r="V12" s="34"/>
      <c r="W12" s="57"/>
      <c r="X12" s="34"/>
      <c r="Y12" s="57"/>
      <c r="Z12" s="34"/>
      <c r="AA12" s="57"/>
      <c r="AB12" s="34"/>
      <c r="AC12" s="57"/>
      <c r="AD12" s="30">
        <f t="shared" si="0"/>
        <v>0</v>
      </c>
      <c r="AE12" s="53">
        <f t="shared" si="0"/>
        <v>0</v>
      </c>
      <c r="AF12" s="35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34"/>
      <c r="E13" s="57"/>
      <c r="F13" s="34"/>
      <c r="G13" s="57"/>
      <c r="H13" s="34"/>
      <c r="I13" s="57"/>
      <c r="J13" s="34"/>
      <c r="K13" s="57"/>
      <c r="L13" s="34"/>
      <c r="M13" s="57"/>
      <c r="N13" s="34"/>
      <c r="O13" s="57"/>
      <c r="P13" s="34"/>
      <c r="Q13" s="57"/>
      <c r="R13" s="34"/>
      <c r="S13" s="57"/>
      <c r="T13" s="34"/>
      <c r="U13" s="57"/>
      <c r="V13" s="34"/>
      <c r="W13" s="57"/>
      <c r="X13" s="34"/>
      <c r="Y13" s="57"/>
      <c r="Z13" s="34"/>
      <c r="AA13" s="57"/>
      <c r="AB13" s="34"/>
      <c r="AC13" s="57"/>
      <c r="AD13" s="30">
        <f>AB13+Z13+X13+V13+T13+R13+P13+N13+L13+J13+H13+F13+D13</f>
        <v>0</v>
      </c>
      <c r="AE13" s="53">
        <f t="shared" si="0"/>
        <v>0</v>
      </c>
      <c r="AF13" s="35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34"/>
      <c r="E14" s="57"/>
      <c r="F14" s="34"/>
      <c r="G14" s="57"/>
      <c r="H14" s="34"/>
      <c r="I14" s="57"/>
      <c r="J14" s="34"/>
      <c r="K14" s="57"/>
      <c r="L14" s="34"/>
      <c r="M14" s="57"/>
      <c r="N14" s="34"/>
      <c r="O14" s="57"/>
      <c r="P14" s="34"/>
      <c r="Q14" s="57"/>
      <c r="R14" s="34"/>
      <c r="S14" s="57"/>
      <c r="T14" s="34"/>
      <c r="U14" s="57"/>
      <c r="V14" s="34"/>
      <c r="W14" s="57"/>
      <c r="X14" s="34"/>
      <c r="Y14" s="57"/>
      <c r="Z14" s="34"/>
      <c r="AA14" s="57"/>
      <c r="AB14" s="34"/>
      <c r="AC14" s="57"/>
      <c r="AD14" s="30">
        <f>AB14+Z14+X14+V14+T14+R14+P14+N14+L14+J14+H14+F14+D14</f>
        <v>0</v>
      </c>
      <c r="AE14" s="53">
        <f t="shared" si="0"/>
        <v>0</v>
      </c>
      <c r="AF14" s="35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34"/>
      <c r="E15" s="57"/>
      <c r="F15" s="34"/>
      <c r="G15" s="57"/>
      <c r="H15" s="34"/>
      <c r="I15" s="57"/>
      <c r="J15" s="34"/>
      <c r="K15" s="57"/>
      <c r="L15" s="34"/>
      <c r="M15" s="57"/>
      <c r="N15" s="34"/>
      <c r="O15" s="57"/>
      <c r="P15" s="34"/>
      <c r="Q15" s="57"/>
      <c r="R15" s="34"/>
      <c r="S15" s="57"/>
      <c r="T15" s="34"/>
      <c r="U15" s="57"/>
      <c r="V15" s="34"/>
      <c r="W15" s="57"/>
      <c r="X15" s="34"/>
      <c r="Y15" s="57"/>
      <c r="Z15" s="34"/>
      <c r="AA15" s="57"/>
      <c r="AB15" s="34"/>
      <c r="AC15" s="57"/>
      <c r="AD15" s="30">
        <f>AB15+Z15+X15+V15+T15+R15+P15+N15+L15+J15+H15+F15+D15</f>
        <v>0</v>
      </c>
      <c r="AE15" s="53">
        <f t="shared" si="0"/>
        <v>0</v>
      </c>
      <c r="AF15" s="3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34">
        <v>7</v>
      </c>
      <c r="E16" s="57">
        <v>25.05</v>
      </c>
      <c r="F16" s="34"/>
      <c r="G16" s="57"/>
      <c r="H16" s="34"/>
      <c r="I16" s="57"/>
      <c r="J16" s="34"/>
      <c r="K16" s="57"/>
      <c r="L16" s="34"/>
      <c r="M16" s="57"/>
      <c r="N16" s="34"/>
      <c r="O16" s="57"/>
      <c r="P16" s="34"/>
      <c r="Q16" s="57"/>
      <c r="R16" s="34"/>
      <c r="S16" s="57"/>
      <c r="T16" s="34"/>
      <c r="U16" s="57"/>
      <c r="V16" s="34"/>
      <c r="W16" s="57"/>
      <c r="X16" s="34"/>
      <c r="Y16" s="57"/>
      <c r="Z16" s="34"/>
      <c r="AA16" s="57"/>
      <c r="AB16" s="34"/>
      <c r="AC16" s="57"/>
      <c r="AD16" s="30">
        <f t="shared" si="0"/>
        <v>7</v>
      </c>
      <c r="AE16" s="53">
        <f t="shared" si="0"/>
        <v>25.05</v>
      </c>
      <c r="AF16" s="35">
        <v>54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34"/>
      <c r="E17" s="57"/>
      <c r="F17" s="34"/>
      <c r="G17" s="57"/>
      <c r="H17" s="34"/>
      <c r="I17" s="57"/>
      <c r="J17" s="34"/>
      <c r="K17" s="57"/>
      <c r="L17" s="34"/>
      <c r="M17" s="57"/>
      <c r="N17" s="34"/>
      <c r="O17" s="57"/>
      <c r="P17" s="34"/>
      <c r="Q17" s="57"/>
      <c r="R17" s="34"/>
      <c r="S17" s="57"/>
      <c r="T17" s="34"/>
      <c r="U17" s="57"/>
      <c r="V17" s="34"/>
      <c r="W17" s="57"/>
      <c r="X17" s="34"/>
      <c r="Y17" s="57"/>
      <c r="Z17" s="34"/>
      <c r="AA17" s="57"/>
      <c r="AB17" s="34"/>
      <c r="AC17" s="57"/>
      <c r="AD17" s="30"/>
      <c r="AE17" s="53"/>
      <c r="AF17" s="35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34"/>
      <c r="E18" s="57"/>
      <c r="F18" s="34"/>
      <c r="G18" s="57"/>
      <c r="H18" s="34"/>
      <c r="I18" s="57"/>
      <c r="J18" s="34"/>
      <c r="K18" s="57"/>
      <c r="L18" s="34"/>
      <c r="M18" s="57"/>
      <c r="N18" s="34"/>
      <c r="O18" s="57"/>
      <c r="P18" s="34"/>
      <c r="Q18" s="57"/>
      <c r="R18" s="34"/>
      <c r="S18" s="57"/>
      <c r="T18" s="34"/>
      <c r="U18" s="57"/>
      <c r="V18" s="34"/>
      <c r="W18" s="57"/>
      <c r="X18" s="34"/>
      <c r="Y18" s="57"/>
      <c r="Z18" s="34"/>
      <c r="AA18" s="57"/>
      <c r="AB18" s="34"/>
      <c r="AC18" s="57"/>
      <c r="AD18" s="30">
        <f t="shared" si="0"/>
        <v>0</v>
      </c>
      <c r="AE18" s="53">
        <f t="shared" si="0"/>
        <v>0</v>
      </c>
      <c r="AF18" s="35">
        <v>2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34"/>
      <c r="E19" s="57"/>
      <c r="F19" s="34"/>
      <c r="G19" s="57"/>
      <c r="H19" s="34"/>
      <c r="I19" s="57"/>
      <c r="J19" s="34"/>
      <c r="K19" s="57"/>
      <c r="L19" s="34"/>
      <c r="M19" s="57"/>
      <c r="N19" s="34"/>
      <c r="O19" s="57"/>
      <c r="P19" s="34"/>
      <c r="Q19" s="57"/>
      <c r="R19" s="34"/>
      <c r="S19" s="57"/>
      <c r="T19" s="34"/>
      <c r="U19" s="57"/>
      <c r="V19" s="34"/>
      <c r="W19" s="57"/>
      <c r="X19" s="34"/>
      <c r="Y19" s="57"/>
      <c r="Z19" s="34"/>
      <c r="AA19" s="57"/>
      <c r="AB19" s="34"/>
      <c r="AC19" s="57"/>
      <c r="AD19" s="30">
        <f>AB19+Z19+X19+V19+T19+R19+P19+N19+L19+J19+H19+F19+D19</f>
        <v>0</v>
      </c>
      <c r="AE19" s="53">
        <f t="shared" si="0"/>
        <v>0</v>
      </c>
      <c r="AF19" s="35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34"/>
      <c r="E20" s="57"/>
      <c r="F20" s="34"/>
      <c r="G20" s="57"/>
      <c r="H20" s="34"/>
      <c r="I20" s="57"/>
      <c r="J20" s="34"/>
      <c r="K20" s="57"/>
      <c r="L20" s="34"/>
      <c r="M20" s="57"/>
      <c r="N20" s="34"/>
      <c r="O20" s="57"/>
      <c r="P20" s="34"/>
      <c r="Q20" s="57"/>
      <c r="R20" s="34"/>
      <c r="S20" s="57"/>
      <c r="T20" s="34"/>
      <c r="U20" s="57"/>
      <c r="V20" s="34"/>
      <c r="W20" s="57"/>
      <c r="X20" s="34"/>
      <c r="Y20" s="57"/>
      <c r="Z20" s="34"/>
      <c r="AA20" s="57"/>
      <c r="AB20" s="34"/>
      <c r="AC20" s="57"/>
      <c r="AD20" s="30">
        <f t="shared" si="0"/>
        <v>0</v>
      </c>
      <c r="AE20" s="53">
        <f t="shared" si="0"/>
        <v>0</v>
      </c>
      <c r="AF20" s="35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34">
        <v>709</v>
      </c>
      <c r="E21" s="57">
        <v>1917</v>
      </c>
      <c r="F21" s="34"/>
      <c r="G21" s="57"/>
      <c r="H21" s="34">
        <v>15</v>
      </c>
      <c r="I21" s="57">
        <v>11.1</v>
      </c>
      <c r="J21" s="34">
        <v>8</v>
      </c>
      <c r="K21" s="57">
        <v>7.55</v>
      </c>
      <c r="L21" s="34"/>
      <c r="M21" s="57"/>
      <c r="N21" s="34">
        <v>21</v>
      </c>
      <c r="O21" s="57">
        <v>89.8</v>
      </c>
      <c r="P21" s="34">
        <v>10</v>
      </c>
      <c r="Q21" s="57">
        <v>40.6</v>
      </c>
      <c r="R21" s="34">
        <v>7</v>
      </c>
      <c r="S21" s="57">
        <v>26</v>
      </c>
      <c r="T21" s="34"/>
      <c r="U21" s="57"/>
      <c r="V21" s="34"/>
      <c r="W21" s="57"/>
      <c r="X21" s="34"/>
      <c r="Y21" s="57"/>
      <c r="Z21" s="34"/>
      <c r="AA21" s="57"/>
      <c r="AB21" s="34">
        <v>56</v>
      </c>
      <c r="AC21" s="57">
        <v>9.5</v>
      </c>
      <c r="AD21" s="30">
        <f>AB21+Z21+X21+V21+T21+R21+P21+N21+L21+J21+H21+F21+D21</f>
        <v>826</v>
      </c>
      <c r="AE21" s="53">
        <f t="shared" si="0"/>
        <v>2101.5500000000002</v>
      </c>
      <c r="AF21" s="35">
        <v>2047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34">
        <v>294</v>
      </c>
      <c r="E22" s="57">
        <v>788.2</v>
      </c>
      <c r="F22" s="34"/>
      <c r="G22" s="57"/>
      <c r="H22" s="34">
        <v>7</v>
      </c>
      <c r="I22" s="57">
        <v>4.2</v>
      </c>
      <c r="J22" s="34"/>
      <c r="K22" s="57"/>
      <c r="L22" s="34"/>
      <c r="M22" s="57"/>
      <c r="N22" s="34">
        <v>3</v>
      </c>
      <c r="O22" s="57">
        <v>34.5</v>
      </c>
      <c r="P22" s="34">
        <v>12</v>
      </c>
      <c r="Q22" s="57">
        <v>24</v>
      </c>
      <c r="R22" s="34">
        <v>26</v>
      </c>
      <c r="S22" s="57">
        <v>47.1</v>
      </c>
      <c r="T22" s="34">
        <v>3</v>
      </c>
      <c r="U22" s="57">
        <v>18</v>
      </c>
      <c r="V22" s="34"/>
      <c r="W22" s="57"/>
      <c r="X22" s="34"/>
      <c r="Y22" s="57"/>
      <c r="Z22" s="34"/>
      <c r="AA22" s="57"/>
      <c r="AB22" s="34">
        <v>25</v>
      </c>
      <c r="AC22" s="57">
        <v>2.9</v>
      </c>
      <c r="AD22" s="30">
        <f t="shared" ref="AD22:AE41" si="1">AB22+Z22+X22+V22+T22+R22+P22+N22+L22+J22+H22+F22+D22</f>
        <v>370</v>
      </c>
      <c r="AE22" s="53">
        <f t="shared" si="1"/>
        <v>918.90000000000009</v>
      </c>
      <c r="AF22" s="35">
        <v>1319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34"/>
      <c r="E23" s="57"/>
      <c r="F23" s="34"/>
      <c r="G23" s="57"/>
      <c r="H23" s="34"/>
      <c r="I23" s="57"/>
      <c r="J23" s="34"/>
      <c r="K23" s="57"/>
      <c r="L23" s="34"/>
      <c r="M23" s="57"/>
      <c r="N23" s="34"/>
      <c r="O23" s="57"/>
      <c r="P23" s="34"/>
      <c r="Q23" s="57"/>
      <c r="R23" s="34"/>
      <c r="S23" s="57"/>
      <c r="T23" s="34"/>
      <c r="U23" s="57"/>
      <c r="V23" s="34"/>
      <c r="W23" s="57"/>
      <c r="X23" s="34"/>
      <c r="Y23" s="57"/>
      <c r="Z23" s="34"/>
      <c r="AA23" s="57"/>
      <c r="AB23" s="34"/>
      <c r="AC23" s="57"/>
      <c r="AD23" s="30">
        <f>AB23+Z23+X23+V23+T23+R23+P23+N23+L23+J23+H23+F23+D23</f>
        <v>0</v>
      </c>
      <c r="AE23" s="53">
        <f t="shared" si="1"/>
        <v>0</v>
      </c>
      <c r="AF23" s="35">
        <v>2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34">
        <v>18</v>
      </c>
      <c r="E24" s="57">
        <v>45.7</v>
      </c>
      <c r="F24" s="34"/>
      <c r="G24" s="57"/>
      <c r="H24" s="34"/>
      <c r="I24" s="57"/>
      <c r="J24" s="34"/>
      <c r="K24" s="57"/>
      <c r="L24" s="34"/>
      <c r="M24" s="57"/>
      <c r="N24" s="34"/>
      <c r="O24" s="57"/>
      <c r="P24" s="34"/>
      <c r="Q24" s="57"/>
      <c r="R24" s="34">
        <v>6</v>
      </c>
      <c r="S24" s="57">
        <v>15.8</v>
      </c>
      <c r="T24" s="34"/>
      <c r="U24" s="57"/>
      <c r="V24" s="34"/>
      <c r="W24" s="57"/>
      <c r="X24" s="34"/>
      <c r="Y24" s="57"/>
      <c r="Z24" s="34"/>
      <c r="AA24" s="57"/>
      <c r="AB24" s="34"/>
      <c r="AC24" s="57"/>
      <c r="AD24" s="30">
        <f t="shared" si="1"/>
        <v>24</v>
      </c>
      <c r="AE24" s="53">
        <f t="shared" si="1"/>
        <v>61.5</v>
      </c>
      <c r="AF24" s="35">
        <v>142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34">
        <v>2</v>
      </c>
      <c r="E25" s="57">
        <v>5.2</v>
      </c>
      <c r="F25" s="34"/>
      <c r="G25" s="57"/>
      <c r="H25" s="34"/>
      <c r="I25" s="57"/>
      <c r="J25" s="34"/>
      <c r="K25" s="57"/>
      <c r="L25" s="34"/>
      <c r="M25" s="57"/>
      <c r="N25" s="34"/>
      <c r="O25" s="57"/>
      <c r="P25" s="34"/>
      <c r="Q25" s="57"/>
      <c r="R25" s="34"/>
      <c r="S25" s="57"/>
      <c r="T25" s="34"/>
      <c r="U25" s="57"/>
      <c r="V25" s="34"/>
      <c r="W25" s="57"/>
      <c r="X25" s="34"/>
      <c r="Y25" s="57"/>
      <c r="Z25" s="34"/>
      <c r="AA25" s="57"/>
      <c r="AB25" s="34"/>
      <c r="AC25" s="57"/>
      <c r="AD25" s="30">
        <f>AB25+Z25+X25+V25+T25+R25+P25+N25+L25+J25+H25+F25+D25</f>
        <v>2</v>
      </c>
      <c r="AE25" s="53">
        <f t="shared" si="1"/>
        <v>5.2</v>
      </c>
      <c r="AF25" s="35">
        <v>13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34">
        <v>9</v>
      </c>
      <c r="E26" s="57">
        <v>22.72</v>
      </c>
      <c r="F26" s="34"/>
      <c r="G26" s="57"/>
      <c r="H26" s="34"/>
      <c r="I26" s="57"/>
      <c r="J26" s="34"/>
      <c r="K26" s="57"/>
      <c r="L26" s="34"/>
      <c r="M26" s="57"/>
      <c r="N26" s="34"/>
      <c r="O26" s="57"/>
      <c r="P26" s="34"/>
      <c r="Q26" s="57"/>
      <c r="R26" s="34"/>
      <c r="S26" s="57"/>
      <c r="T26" s="34"/>
      <c r="U26" s="57"/>
      <c r="V26" s="34"/>
      <c r="W26" s="57"/>
      <c r="X26" s="34"/>
      <c r="Y26" s="57"/>
      <c r="Z26" s="34"/>
      <c r="AA26" s="57"/>
      <c r="AB26" s="34"/>
      <c r="AC26" s="57"/>
      <c r="AD26" s="30">
        <f t="shared" si="1"/>
        <v>9</v>
      </c>
      <c r="AE26" s="53">
        <f t="shared" si="1"/>
        <v>22.72</v>
      </c>
      <c r="AF26" s="35">
        <v>52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34"/>
      <c r="E27" s="57"/>
      <c r="F27" s="34"/>
      <c r="G27" s="57"/>
      <c r="H27" s="34"/>
      <c r="I27" s="57"/>
      <c r="J27" s="34"/>
      <c r="K27" s="57"/>
      <c r="L27" s="34"/>
      <c r="M27" s="57"/>
      <c r="N27" s="34"/>
      <c r="O27" s="57"/>
      <c r="P27" s="34"/>
      <c r="Q27" s="57"/>
      <c r="R27" s="34"/>
      <c r="S27" s="57"/>
      <c r="T27" s="34"/>
      <c r="U27" s="57"/>
      <c r="V27" s="34"/>
      <c r="W27" s="57"/>
      <c r="X27" s="34"/>
      <c r="Y27" s="57"/>
      <c r="Z27" s="34"/>
      <c r="AA27" s="57"/>
      <c r="AB27" s="34"/>
      <c r="AC27" s="57"/>
      <c r="AD27" s="30">
        <f t="shared" si="1"/>
        <v>0</v>
      </c>
      <c r="AE27" s="53">
        <f t="shared" si="1"/>
        <v>0</v>
      </c>
      <c r="AF27" s="35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34">
        <v>10</v>
      </c>
      <c r="E28" s="57">
        <v>30.2</v>
      </c>
      <c r="F28" s="34"/>
      <c r="G28" s="57"/>
      <c r="H28" s="34">
        <v>1</v>
      </c>
      <c r="I28" s="57">
        <v>0.7</v>
      </c>
      <c r="J28" s="34"/>
      <c r="K28" s="57"/>
      <c r="L28" s="34"/>
      <c r="M28" s="57"/>
      <c r="N28" s="34"/>
      <c r="O28" s="57"/>
      <c r="P28" s="34"/>
      <c r="Q28" s="57"/>
      <c r="R28" s="34"/>
      <c r="S28" s="57"/>
      <c r="T28" s="34"/>
      <c r="U28" s="57"/>
      <c r="V28" s="34"/>
      <c r="W28" s="57"/>
      <c r="X28" s="34"/>
      <c r="Y28" s="57"/>
      <c r="Z28" s="34"/>
      <c r="AA28" s="57"/>
      <c r="AB28" s="34"/>
      <c r="AC28" s="57"/>
      <c r="AD28" s="30">
        <f t="shared" si="1"/>
        <v>11</v>
      </c>
      <c r="AE28" s="53">
        <f t="shared" si="1"/>
        <v>30.9</v>
      </c>
      <c r="AF28" s="35">
        <v>41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34">
        <v>1</v>
      </c>
      <c r="E29" s="57">
        <v>1.95</v>
      </c>
      <c r="F29" s="34"/>
      <c r="G29" s="57"/>
      <c r="H29" s="34"/>
      <c r="I29" s="57"/>
      <c r="J29" s="34"/>
      <c r="K29" s="57"/>
      <c r="L29" s="34"/>
      <c r="M29" s="57"/>
      <c r="N29" s="34"/>
      <c r="O29" s="57"/>
      <c r="P29" s="34"/>
      <c r="Q29" s="57"/>
      <c r="R29" s="34"/>
      <c r="S29" s="57"/>
      <c r="T29" s="34"/>
      <c r="U29" s="57"/>
      <c r="V29" s="34"/>
      <c r="W29" s="57"/>
      <c r="X29" s="34"/>
      <c r="Y29" s="57"/>
      <c r="Z29" s="34"/>
      <c r="AA29" s="57"/>
      <c r="AB29" s="34"/>
      <c r="AC29" s="57"/>
      <c r="AD29" s="30">
        <f t="shared" si="1"/>
        <v>1</v>
      </c>
      <c r="AE29" s="53">
        <f t="shared" si="1"/>
        <v>1.95</v>
      </c>
      <c r="AF29" s="35">
        <v>17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34"/>
      <c r="E30" s="57"/>
      <c r="F30" s="34"/>
      <c r="G30" s="57"/>
      <c r="H30" s="34"/>
      <c r="I30" s="57"/>
      <c r="J30" s="34"/>
      <c r="K30" s="57"/>
      <c r="L30" s="34"/>
      <c r="M30" s="57"/>
      <c r="N30" s="34"/>
      <c r="O30" s="57"/>
      <c r="P30" s="34"/>
      <c r="Q30" s="57"/>
      <c r="R30" s="34"/>
      <c r="S30" s="57"/>
      <c r="T30" s="34"/>
      <c r="U30" s="57"/>
      <c r="V30" s="34"/>
      <c r="W30" s="57"/>
      <c r="X30" s="34"/>
      <c r="Y30" s="57"/>
      <c r="Z30" s="34"/>
      <c r="AA30" s="57"/>
      <c r="AB30" s="34"/>
      <c r="AC30" s="57"/>
      <c r="AD30" s="30">
        <f t="shared" si="1"/>
        <v>0</v>
      </c>
      <c r="AE30" s="53">
        <f t="shared" si="1"/>
        <v>0</v>
      </c>
      <c r="AF30" s="35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34"/>
      <c r="E31" s="57"/>
      <c r="F31" s="34"/>
      <c r="G31" s="57"/>
      <c r="H31" s="34"/>
      <c r="I31" s="57"/>
      <c r="J31" s="34"/>
      <c r="K31" s="57"/>
      <c r="L31" s="34"/>
      <c r="M31" s="57"/>
      <c r="N31" s="34"/>
      <c r="O31" s="57"/>
      <c r="P31" s="34"/>
      <c r="Q31" s="57"/>
      <c r="R31" s="34"/>
      <c r="S31" s="57"/>
      <c r="T31" s="34"/>
      <c r="U31" s="57"/>
      <c r="V31" s="34"/>
      <c r="W31" s="57"/>
      <c r="X31" s="34"/>
      <c r="Y31" s="57"/>
      <c r="Z31" s="34"/>
      <c r="AA31" s="57"/>
      <c r="AB31" s="34"/>
      <c r="AC31" s="57"/>
      <c r="AD31" s="30">
        <f t="shared" si="1"/>
        <v>0</v>
      </c>
      <c r="AE31" s="53">
        <f t="shared" si="1"/>
        <v>0</v>
      </c>
      <c r="AF31" s="3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34">
        <v>1</v>
      </c>
      <c r="E32" s="57">
        <v>4.25</v>
      </c>
      <c r="F32" s="34"/>
      <c r="G32" s="57"/>
      <c r="H32" s="34"/>
      <c r="I32" s="57"/>
      <c r="J32" s="34"/>
      <c r="K32" s="57"/>
      <c r="L32" s="34"/>
      <c r="M32" s="57"/>
      <c r="N32" s="34"/>
      <c r="O32" s="57"/>
      <c r="P32" s="34"/>
      <c r="Q32" s="57"/>
      <c r="R32" s="34"/>
      <c r="S32" s="57"/>
      <c r="T32" s="34"/>
      <c r="U32" s="57"/>
      <c r="V32" s="34"/>
      <c r="W32" s="57"/>
      <c r="X32" s="34"/>
      <c r="Y32" s="57"/>
      <c r="Z32" s="34"/>
      <c r="AA32" s="57"/>
      <c r="AB32" s="34"/>
      <c r="AC32" s="57"/>
      <c r="AD32" s="30">
        <f t="shared" si="1"/>
        <v>1</v>
      </c>
      <c r="AE32" s="53">
        <f t="shared" si="1"/>
        <v>4.25</v>
      </c>
      <c r="AF32" s="35">
        <v>23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34"/>
      <c r="E33" s="57"/>
      <c r="F33" s="34"/>
      <c r="G33" s="57"/>
      <c r="H33" s="34"/>
      <c r="I33" s="57"/>
      <c r="J33" s="34"/>
      <c r="K33" s="57"/>
      <c r="L33" s="34"/>
      <c r="M33" s="57"/>
      <c r="N33" s="34"/>
      <c r="O33" s="57"/>
      <c r="P33" s="34"/>
      <c r="Q33" s="57"/>
      <c r="R33" s="34"/>
      <c r="S33" s="57"/>
      <c r="T33" s="34"/>
      <c r="U33" s="57"/>
      <c r="V33" s="34"/>
      <c r="W33" s="57"/>
      <c r="X33" s="34"/>
      <c r="Y33" s="57"/>
      <c r="Z33" s="34"/>
      <c r="AA33" s="57"/>
      <c r="AB33" s="34"/>
      <c r="AC33" s="57"/>
      <c r="AD33" s="30">
        <f t="shared" si="1"/>
        <v>0</v>
      </c>
      <c r="AE33" s="53">
        <f t="shared" si="1"/>
        <v>0</v>
      </c>
      <c r="AF33" s="35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34"/>
      <c r="E34" s="57"/>
      <c r="F34" s="34"/>
      <c r="G34" s="57"/>
      <c r="H34" s="34"/>
      <c r="I34" s="57"/>
      <c r="J34" s="34"/>
      <c r="K34" s="57"/>
      <c r="L34" s="34"/>
      <c r="M34" s="57"/>
      <c r="N34" s="34"/>
      <c r="O34" s="57"/>
      <c r="P34" s="34"/>
      <c r="Q34" s="57"/>
      <c r="R34" s="34"/>
      <c r="S34" s="57"/>
      <c r="T34" s="34"/>
      <c r="U34" s="57"/>
      <c r="V34" s="34"/>
      <c r="W34" s="57"/>
      <c r="X34" s="34"/>
      <c r="Y34" s="57"/>
      <c r="Z34" s="34"/>
      <c r="AA34" s="57"/>
      <c r="AB34" s="34"/>
      <c r="AC34" s="57"/>
      <c r="AD34" s="30">
        <f t="shared" si="1"/>
        <v>0</v>
      </c>
      <c r="AE34" s="53">
        <f t="shared" si="1"/>
        <v>0</v>
      </c>
      <c r="AF34" s="35">
        <v>9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34"/>
      <c r="E35" s="57"/>
      <c r="F35" s="34"/>
      <c r="G35" s="57"/>
      <c r="H35" s="34"/>
      <c r="I35" s="57"/>
      <c r="J35" s="34"/>
      <c r="K35" s="57"/>
      <c r="L35" s="34"/>
      <c r="M35" s="57"/>
      <c r="N35" s="34"/>
      <c r="O35" s="57"/>
      <c r="P35" s="34"/>
      <c r="Q35" s="57"/>
      <c r="R35" s="34"/>
      <c r="S35" s="57"/>
      <c r="T35" s="34"/>
      <c r="U35" s="57"/>
      <c r="V35" s="34"/>
      <c r="W35" s="57"/>
      <c r="X35" s="34"/>
      <c r="Y35" s="57"/>
      <c r="Z35" s="34"/>
      <c r="AA35" s="57"/>
      <c r="AB35" s="34"/>
      <c r="AC35" s="57"/>
      <c r="AD35" s="30">
        <f t="shared" si="1"/>
        <v>0</v>
      </c>
      <c r="AE35" s="53">
        <f t="shared" si="1"/>
        <v>0</v>
      </c>
      <c r="AF35" s="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34">
        <v>2</v>
      </c>
      <c r="E36" s="57">
        <v>4.2</v>
      </c>
      <c r="F36" s="34"/>
      <c r="G36" s="57"/>
      <c r="H36" s="34"/>
      <c r="I36" s="57"/>
      <c r="J36" s="34"/>
      <c r="K36" s="57"/>
      <c r="L36" s="34">
        <v>2</v>
      </c>
      <c r="M36" s="57">
        <v>6</v>
      </c>
      <c r="N36" s="34"/>
      <c r="O36" s="57"/>
      <c r="P36" s="34">
        <v>2</v>
      </c>
      <c r="Q36" s="57">
        <v>4.2</v>
      </c>
      <c r="R36" s="34"/>
      <c r="S36" s="57"/>
      <c r="T36" s="34">
        <v>7</v>
      </c>
      <c r="U36" s="57">
        <v>52.5</v>
      </c>
      <c r="V36" s="34"/>
      <c r="W36" s="57"/>
      <c r="X36" s="34"/>
      <c r="Y36" s="57"/>
      <c r="Z36" s="34"/>
      <c r="AA36" s="57"/>
      <c r="AB36" s="34"/>
      <c r="AC36" s="57"/>
      <c r="AD36" s="30">
        <f t="shared" si="1"/>
        <v>13</v>
      </c>
      <c r="AE36" s="53">
        <f t="shared" si="1"/>
        <v>66.900000000000006</v>
      </c>
      <c r="AF36" s="35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34"/>
      <c r="E37" s="57"/>
      <c r="F37" s="34"/>
      <c r="G37" s="57"/>
      <c r="H37" s="34"/>
      <c r="I37" s="57"/>
      <c r="J37" s="34"/>
      <c r="K37" s="57"/>
      <c r="L37" s="34"/>
      <c r="M37" s="57"/>
      <c r="N37" s="34"/>
      <c r="O37" s="57"/>
      <c r="P37" s="34"/>
      <c r="Q37" s="57"/>
      <c r="R37" s="34"/>
      <c r="S37" s="57"/>
      <c r="T37" s="34"/>
      <c r="U37" s="57"/>
      <c r="V37" s="34"/>
      <c r="W37" s="57"/>
      <c r="X37" s="34"/>
      <c r="Y37" s="57"/>
      <c r="Z37" s="34"/>
      <c r="AA37" s="57"/>
      <c r="AB37" s="34"/>
      <c r="AC37" s="57"/>
      <c r="AD37" s="30">
        <f t="shared" si="1"/>
        <v>0</v>
      </c>
      <c r="AE37" s="53">
        <f t="shared" si="1"/>
        <v>0</v>
      </c>
      <c r="AF37" s="35">
        <v>80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34"/>
      <c r="E38" s="57"/>
      <c r="F38" s="34"/>
      <c r="G38" s="57"/>
      <c r="H38" s="34"/>
      <c r="I38" s="57"/>
      <c r="J38" s="34"/>
      <c r="K38" s="57"/>
      <c r="L38" s="34"/>
      <c r="M38" s="57"/>
      <c r="N38" s="34"/>
      <c r="O38" s="57"/>
      <c r="P38" s="34"/>
      <c r="Q38" s="57"/>
      <c r="R38" s="34"/>
      <c r="S38" s="57"/>
      <c r="T38" s="34"/>
      <c r="U38" s="57"/>
      <c r="V38" s="34"/>
      <c r="W38" s="57"/>
      <c r="X38" s="34"/>
      <c r="Y38" s="57"/>
      <c r="Z38" s="34"/>
      <c r="AA38" s="57"/>
      <c r="AB38" s="34"/>
      <c r="AC38" s="57"/>
      <c r="AD38" s="30">
        <f t="shared" si="1"/>
        <v>0</v>
      </c>
      <c r="AE38" s="53">
        <f t="shared" si="1"/>
        <v>0</v>
      </c>
      <c r="AF38" s="35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34"/>
      <c r="E39" s="57"/>
      <c r="F39" s="34"/>
      <c r="G39" s="57"/>
      <c r="H39" s="34"/>
      <c r="I39" s="57"/>
      <c r="J39" s="34"/>
      <c r="K39" s="57"/>
      <c r="L39" s="34"/>
      <c r="M39" s="57"/>
      <c r="N39" s="34"/>
      <c r="O39" s="57"/>
      <c r="P39" s="34"/>
      <c r="Q39" s="57"/>
      <c r="R39" s="34"/>
      <c r="S39" s="57"/>
      <c r="T39" s="34"/>
      <c r="U39" s="57"/>
      <c r="V39" s="34"/>
      <c r="W39" s="57"/>
      <c r="X39" s="34"/>
      <c r="Y39" s="57"/>
      <c r="Z39" s="34">
        <v>5</v>
      </c>
      <c r="AA39" s="57">
        <v>1.3</v>
      </c>
      <c r="AB39" s="34"/>
      <c r="AC39" s="57"/>
      <c r="AD39" s="30">
        <f t="shared" si="1"/>
        <v>5</v>
      </c>
      <c r="AE39" s="53">
        <f t="shared" si="1"/>
        <v>1.3</v>
      </c>
      <c r="AF39" s="35">
        <v>11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34"/>
      <c r="E40" s="57"/>
      <c r="F40" s="34"/>
      <c r="G40" s="57"/>
      <c r="H40" s="34"/>
      <c r="I40" s="57"/>
      <c r="J40" s="34"/>
      <c r="K40" s="57"/>
      <c r="L40" s="34"/>
      <c r="M40" s="57"/>
      <c r="N40" s="34"/>
      <c r="O40" s="57"/>
      <c r="P40" s="34"/>
      <c r="Q40" s="57"/>
      <c r="R40" s="34"/>
      <c r="S40" s="57"/>
      <c r="T40" s="34"/>
      <c r="U40" s="57"/>
      <c r="V40" s="34"/>
      <c r="W40" s="57"/>
      <c r="X40" s="34"/>
      <c r="Y40" s="57"/>
      <c r="Z40" s="34"/>
      <c r="AA40" s="57"/>
      <c r="AB40" s="34"/>
      <c r="AC40" s="57"/>
      <c r="AD40" s="36">
        <f t="shared" si="1"/>
        <v>0</v>
      </c>
      <c r="AE40" s="60">
        <f t="shared" si="1"/>
        <v>0</v>
      </c>
      <c r="AF40" s="3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34"/>
      <c r="E41" s="57"/>
      <c r="F41" s="34"/>
      <c r="G41" s="57"/>
      <c r="H41" s="34"/>
      <c r="I41" s="57"/>
      <c r="J41" s="34"/>
      <c r="K41" s="57"/>
      <c r="L41" s="34"/>
      <c r="M41" s="57"/>
      <c r="N41" s="34"/>
      <c r="O41" s="57"/>
      <c r="P41" s="34"/>
      <c r="Q41" s="57"/>
      <c r="R41" s="34"/>
      <c r="S41" s="57"/>
      <c r="T41" s="34"/>
      <c r="U41" s="57"/>
      <c r="V41" s="34"/>
      <c r="W41" s="57"/>
      <c r="X41" s="34"/>
      <c r="Y41" s="57"/>
      <c r="Z41" s="34"/>
      <c r="AA41" s="57"/>
      <c r="AB41" s="34"/>
      <c r="AC41" s="57"/>
      <c r="AD41" s="36">
        <f t="shared" si="1"/>
        <v>0</v>
      </c>
      <c r="AE41" s="60">
        <f t="shared" si="1"/>
        <v>0</v>
      </c>
      <c r="AF41" s="3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41">
        <f t="shared" ref="D42:AF42" si="2">SUM(D6:D41)</f>
        <v>1073</v>
      </c>
      <c r="E42" s="42">
        <f t="shared" si="2"/>
        <v>2912.639999999999</v>
      </c>
      <c r="F42" s="41">
        <f t="shared" si="2"/>
        <v>0</v>
      </c>
      <c r="G42" s="62">
        <f t="shared" si="2"/>
        <v>0</v>
      </c>
      <c r="H42" s="41">
        <f t="shared" si="2"/>
        <v>35</v>
      </c>
      <c r="I42" s="62">
        <f t="shared" si="2"/>
        <v>21.279999999999998</v>
      </c>
      <c r="J42" s="41">
        <f t="shared" si="2"/>
        <v>8</v>
      </c>
      <c r="K42" s="62">
        <f t="shared" si="2"/>
        <v>7.55</v>
      </c>
      <c r="L42" s="41">
        <f t="shared" si="2"/>
        <v>2</v>
      </c>
      <c r="M42" s="62">
        <f t="shared" si="2"/>
        <v>6</v>
      </c>
      <c r="N42" s="41">
        <f t="shared" si="2"/>
        <v>24</v>
      </c>
      <c r="O42" s="62">
        <f t="shared" si="2"/>
        <v>124.3</v>
      </c>
      <c r="P42" s="41">
        <f t="shared" si="2"/>
        <v>26</v>
      </c>
      <c r="Q42" s="62">
        <f t="shared" si="2"/>
        <v>73.600000000000009</v>
      </c>
      <c r="R42" s="41">
        <f t="shared" si="2"/>
        <v>40</v>
      </c>
      <c r="S42" s="62">
        <f t="shared" si="2"/>
        <v>90.39</v>
      </c>
      <c r="T42" s="41">
        <f t="shared" si="2"/>
        <v>15</v>
      </c>
      <c r="U42" s="62">
        <f t="shared" si="2"/>
        <v>95.6</v>
      </c>
      <c r="V42" s="41">
        <f t="shared" si="2"/>
        <v>0</v>
      </c>
      <c r="W42" s="62">
        <f t="shared" si="2"/>
        <v>0</v>
      </c>
      <c r="X42" s="41">
        <f t="shared" si="2"/>
        <v>0</v>
      </c>
      <c r="Y42" s="62">
        <f t="shared" si="2"/>
        <v>0</v>
      </c>
      <c r="Z42" s="41">
        <f t="shared" si="2"/>
        <v>5</v>
      </c>
      <c r="AA42" s="62">
        <f t="shared" si="2"/>
        <v>1.3</v>
      </c>
      <c r="AB42" s="41">
        <f t="shared" si="2"/>
        <v>132</v>
      </c>
      <c r="AC42" s="62">
        <f t="shared" si="2"/>
        <v>13.8</v>
      </c>
      <c r="AD42" s="41">
        <f t="shared" si="2"/>
        <v>1360</v>
      </c>
      <c r="AE42" s="62">
        <f t="shared" si="2"/>
        <v>3346.46</v>
      </c>
      <c r="AF42" s="40">
        <f t="shared" si="2"/>
        <v>4154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AD4:AE4"/>
    <mergeCell ref="AF4:AF5"/>
  </mergeCells>
  <pageMargins left="0.25" right="0.25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TJ42"/>
  <sheetViews>
    <sheetView zoomScale="120" zoomScaleNormal="120" workbookViewId="0">
      <selection activeCell="AI17" sqref="AI17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7.6640625" customWidth="1"/>
    <col min="4" max="4" width="5.6640625" customWidth="1"/>
    <col min="5" max="5" width="6.5546875" style="76" customWidth="1"/>
    <col min="6" max="6" width="3.6640625" customWidth="1"/>
    <col min="7" max="7" width="5.6640625" style="76" customWidth="1"/>
    <col min="8" max="8" width="3.6640625" customWidth="1"/>
    <col min="9" max="9" width="5.6640625" style="76" customWidth="1"/>
    <col min="10" max="10" width="3.6640625" customWidth="1"/>
    <col min="11" max="11" width="5.6640625" style="76" customWidth="1"/>
    <col min="12" max="12" width="3.6640625" customWidth="1"/>
    <col min="13" max="13" width="5.6640625" style="76" customWidth="1"/>
    <col min="14" max="14" width="3.6640625" customWidth="1"/>
    <col min="15" max="15" width="5.6640625" style="76" customWidth="1"/>
    <col min="16" max="16" width="3.88671875" customWidth="1"/>
    <col min="17" max="17" width="5.6640625" style="76" customWidth="1"/>
    <col min="18" max="18" width="3.6640625" customWidth="1"/>
    <col min="19" max="19" width="5.6640625" style="76" customWidth="1"/>
    <col min="20" max="20" width="3.6640625" customWidth="1"/>
    <col min="21" max="21" width="5.6640625" style="76" customWidth="1"/>
    <col min="22" max="22" width="3.6640625" customWidth="1"/>
    <col min="23" max="23" width="5.6640625" style="76" customWidth="1"/>
    <col min="24" max="24" width="3.6640625" customWidth="1"/>
    <col min="25" max="25" width="5.6640625" style="76" customWidth="1"/>
    <col min="26" max="26" width="3.6640625" customWidth="1"/>
    <col min="27" max="27" width="5.6640625" style="76" customWidth="1"/>
    <col min="28" max="28" width="3.6640625" customWidth="1"/>
    <col min="29" max="29" width="5.6640625" style="76" customWidth="1"/>
    <col min="30" max="30" width="6.6640625" customWidth="1"/>
    <col min="31" max="31" width="6.6640625" style="76" customWidth="1"/>
    <col min="32" max="32" width="6.6640625" customWidth="1"/>
    <col min="35" max="35" width="3.6640625" customWidth="1"/>
  </cols>
  <sheetData>
    <row r="2" spans="2:530" x14ac:dyDescent="0.3">
      <c r="B2" s="1"/>
    </row>
    <row r="3" spans="2:530" ht="15" thickBot="1" x14ac:dyDescent="0.35">
      <c r="B3" t="s">
        <v>102</v>
      </c>
      <c r="H3" t="s">
        <v>97</v>
      </c>
      <c r="AF3">
        <v>5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87"/>
      <c r="F4" s="86" t="s">
        <v>3</v>
      </c>
      <c r="G4" s="87"/>
      <c r="H4" s="86" t="s">
        <v>4</v>
      </c>
      <c r="I4" s="87"/>
      <c r="J4" s="86" t="s">
        <v>5</v>
      </c>
      <c r="K4" s="87"/>
      <c r="L4" s="86" t="s">
        <v>6</v>
      </c>
      <c r="M4" s="87"/>
      <c r="N4" s="86" t="s">
        <v>7</v>
      </c>
      <c r="O4" s="87"/>
      <c r="P4" s="86" t="s">
        <v>8</v>
      </c>
      <c r="Q4" s="87"/>
      <c r="R4" s="86" t="s">
        <v>9</v>
      </c>
      <c r="S4" s="87"/>
      <c r="T4" s="86" t="s">
        <v>10</v>
      </c>
      <c r="U4" s="87"/>
      <c r="V4" s="86" t="s">
        <v>11</v>
      </c>
      <c r="W4" s="87"/>
      <c r="X4" s="86" t="s">
        <v>12</v>
      </c>
      <c r="Y4" s="87"/>
      <c r="Z4" s="86" t="s">
        <v>13</v>
      </c>
      <c r="AA4" s="87"/>
      <c r="AB4" s="86" t="s">
        <v>14</v>
      </c>
      <c r="AC4" s="87"/>
      <c r="AD4" s="88" t="s">
        <v>15</v>
      </c>
      <c r="AE4" s="8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73" t="s">
        <v>17</v>
      </c>
      <c r="F5" s="3" t="s">
        <v>16</v>
      </c>
      <c r="G5" s="73" t="s">
        <v>17</v>
      </c>
      <c r="H5" s="3" t="s">
        <v>16</v>
      </c>
      <c r="I5" s="73" t="s">
        <v>17</v>
      </c>
      <c r="J5" s="3" t="s">
        <v>16</v>
      </c>
      <c r="K5" s="73" t="s">
        <v>17</v>
      </c>
      <c r="L5" s="3" t="s">
        <v>16</v>
      </c>
      <c r="M5" s="73" t="s">
        <v>17</v>
      </c>
      <c r="N5" s="3" t="s">
        <v>16</v>
      </c>
      <c r="O5" s="73" t="s">
        <v>17</v>
      </c>
      <c r="P5" s="3" t="s">
        <v>16</v>
      </c>
      <c r="Q5" s="73" t="s">
        <v>17</v>
      </c>
      <c r="R5" s="3" t="s">
        <v>16</v>
      </c>
      <c r="S5" s="73" t="s">
        <v>17</v>
      </c>
      <c r="T5" s="3" t="s">
        <v>16</v>
      </c>
      <c r="U5" s="73" t="s">
        <v>17</v>
      </c>
      <c r="V5" s="3" t="s">
        <v>16</v>
      </c>
      <c r="W5" s="73" t="s">
        <v>17</v>
      </c>
      <c r="X5" s="3" t="s">
        <v>16</v>
      </c>
      <c r="Y5" s="73" t="s">
        <v>17</v>
      </c>
      <c r="Z5" s="3" t="s">
        <v>16</v>
      </c>
      <c r="AA5" s="73" t="s">
        <v>17</v>
      </c>
      <c r="AB5" s="3" t="s">
        <v>16</v>
      </c>
      <c r="AC5" s="73" t="s">
        <v>17</v>
      </c>
      <c r="AD5" s="3" t="s">
        <v>16</v>
      </c>
      <c r="AE5" s="73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7"/>
      <c r="E6" s="77"/>
      <c r="F6" s="7"/>
      <c r="G6" s="77"/>
      <c r="H6" s="7"/>
      <c r="I6" s="77"/>
      <c r="J6" s="7"/>
      <c r="K6" s="77"/>
      <c r="L6" s="7"/>
      <c r="M6" s="77"/>
      <c r="N6" s="7"/>
      <c r="O6" s="77"/>
      <c r="P6" s="7"/>
      <c r="Q6" s="77"/>
      <c r="R6" s="7"/>
      <c r="S6" s="77"/>
      <c r="T6" s="7"/>
      <c r="U6" s="77"/>
      <c r="V6" s="7"/>
      <c r="W6" s="77"/>
      <c r="X6" s="7"/>
      <c r="Y6" s="77"/>
      <c r="Z6" s="7"/>
      <c r="AA6" s="77"/>
      <c r="AB6" s="7"/>
      <c r="AC6" s="77"/>
      <c r="AD6" s="9">
        <f t="shared" ref="AD6:AE21" si="0">AB6+Z6+X6+V6+T6+R6+P6+N6+L6+J6+H6+F6+D6</f>
        <v>0</v>
      </c>
      <c r="AE6" s="80">
        <f t="shared" si="0"/>
        <v>0</v>
      </c>
      <c r="AF6" s="11">
        <v>17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7">
        <v>18</v>
      </c>
      <c r="E7" s="77">
        <v>48.94</v>
      </c>
      <c r="F7" s="7"/>
      <c r="G7" s="77"/>
      <c r="H7" s="7"/>
      <c r="I7" s="77"/>
      <c r="J7" s="7"/>
      <c r="K7" s="77"/>
      <c r="L7" s="7"/>
      <c r="M7" s="77"/>
      <c r="N7" s="7"/>
      <c r="O7" s="77"/>
      <c r="P7" s="7"/>
      <c r="Q7" s="77"/>
      <c r="R7" s="7"/>
      <c r="S7" s="77"/>
      <c r="T7" s="7"/>
      <c r="U7" s="77"/>
      <c r="V7" s="7"/>
      <c r="W7" s="77"/>
      <c r="X7" s="7"/>
      <c r="Y7" s="77"/>
      <c r="Z7" s="7"/>
      <c r="AA7" s="77"/>
      <c r="AB7" s="7"/>
      <c r="AC7" s="77"/>
      <c r="AD7" s="9">
        <f t="shared" si="0"/>
        <v>18</v>
      </c>
      <c r="AE7" s="80">
        <f t="shared" si="0"/>
        <v>48.94</v>
      </c>
      <c r="AF7" s="12">
        <v>94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15">
        <v>348</v>
      </c>
      <c r="E8" s="78">
        <v>1023.2</v>
      </c>
      <c r="F8" s="15"/>
      <c r="G8" s="78"/>
      <c r="H8" s="15">
        <v>10</v>
      </c>
      <c r="I8" s="78">
        <v>6.63</v>
      </c>
      <c r="J8" s="15">
        <v>1</v>
      </c>
      <c r="K8" s="78">
        <v>0.9</v>
      </c>
      <c r="L8" s="15"/>
      <c r="M8" s="78"/>
      <c r="N8" s="15"/>
      <c r="O8" s="78"/>
      <c r="P8" s="15">
        <v>4</v>
      </c>
      <c r="Q8" s="78">
        <v>11.7</v>
      </c>
      <c r="R8" s="15"/>
      <c r="S8" s="78"/>
      <c r="T8" s="15">
        <v>4</v>
      </c>
      <c r="U8" s="78">
        <v>25.5</v>
      </c>
      <c r="V8" s="15">
        <v>1</v>
      </c>
      <c r="W8" s="78">
        <v>0.9</v>
      </c>
      <c r="X8" s="15"/>
      <c r="Y8" s="78"/>
      <c r="Z8" s="15"/>
      <c r="AA8" s="78"/>
      <c r="AB8" s="15">
        <v>71</v>
      </c>
      <c r="AC8" s="78">
        <v>8.85</v>
      </c>
      <c r="AD8" s="9">
        <f t="shared" si="0"/>
        <v>439</v>
      </c>
      <c r="AE8" s="80">
        <f t="shared" si="0"/>
        <v>1077.68</v>
      </c>
      <c r="AF8" s="12">
        <v>1798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15">
        <v>24</v>
      </c>
      <c r="E9" s="78">
        <v>55.5</v>
      </c>
      <c r="F9" s="15"/>
      <c r="G9" s="78"/>
      <c r="H9" s="15">
        <v>6</v>
      </c>
      <c r="I9" s="78">
        <v>3.72</v>
      </c>
      <c r="J9" s="15">
        <v>2</v>
      </c>
      <c r="K9" s="78">
        <v>1.5</v>
      </c>
      <c r="L9" s="15"/>
      <c r="M9" s="78"/>
      <c r="N9" s="15"/>
      <c r="O9" s="78"/>
      <c r="P9" s="15"/>
      <c r="Q9" s="78"/>
      <c r="R9" s="15"/>
      <c r="S9" s="78"/>
      <c r="T9" s="15"/>
      <c r="U9" s="78"/>
      <c r="V9" s="15"/>
      <c r="W9" s="78"/>
      <c r="X9" s="15"/>
      <c r="Y9" s="78"/>
      <c r="Z9" s="15"/>
      <c r="AA9" s="78"/>
      <c r="AB9" s="15">
        <v>10</v>
      </c>
      <c r="AC9" s="78">
        <v>1</v>
      </c>
      <c r="AD9" s="9">
        <f t="shared" si="0"/>
        <v>42</v>
      </c>
      <c r="AE9" s="80">
        <f t="shared" si="0"/>
        <v>61.72</v>
      </c>
      <c r="AF9" s="12">
        <v>273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15">
        <v>10</v>
      </c>
      <c r="E10" s="78">
        <v>31.24</v>
      </c>
      <c r="F10" s="15"/>
      <c r="G10" s="78"/>
      <c r="H10" s="15"/>
      <c r="I10" s="78"/>
      <c r="J10" s="15"/>
      <c r="K10" s="78"/>
      <c r="L10" s="15"/>
      <c r="M10" s="78"/>
      <c r="N10" s="15"/>
      <c r="O10" s="78"/>
      <c r="P10" s="15"/>
      <c r="Q10" s="78"/>
      <c r="R10" s="15">
        <v>1</v>
      </c>
      <c r="S10" s="78">
        <v>1.5</v>
      </c>
      <c r="T10" s="15"/>
      <c r="U10" s="78"/>
      <c r="V10" s="15"/>
      <c r="W10" s="78"/>
      <c r="X10" s="15"/>
      <c r="Y10" s="78"/>
      <c r="Z10" s="15"/>
      <c r="AA10" s="78"/>
      <c r="AB10" s="15"/>
      <c r="AC10" s="78"/>
      <c r="AD10" s="9">
        <f>AB10+Z10+X10+V10+T10+R10+P10+N10+L10+J10+H10+F10+D10</f>
        <v>11</v>
      </c>
      <c r="AE10" s="80">
        <f t="shared" si="0"/>
        <v>32.739999999999995</v>
      </c>
      <c r="AF10" s="12">
        <v>110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15">
        <v>14</v>
      </c>
      <c r="E11" s="78">
        <v>35.5</v>
      </c>
      <c r="F11" s="15"/>
      <c r="G11" s="78"/>
      <c r="H11" s="15">
        <v>4</v>
      </c>
      <c r="I11" s="78">
        <v>2.5</v>
      </c>
      <c r="J11" s="15"/>
      <c r="K11" s="78"/>
      <c r="L11" s="15"/>
      <c r="M11" s="78"/>
      <c r="N11" s="15"/>
      <c r="O11" s="78"/>
      <c r="P11" s="15"/>
      <c r="Q11" s="78"/>
      <c r="R11" s="15"/>
      <c r="S11" s="78"/>
      <c r="T11" s="15"/>
      <c r="U11" s="78"/>
      <c r="V11" s="15"/>
      <c r="W11" s="78"/>
      <c r="X11" s="15"/>
      <c r="Y11" s="78"/>
      <c r="Z11" s="15"/>
      <c r="AA11" s="78"/>
      <c r="AB11" s="15"/>
      <c r="AC11" s="78"/>
      <c r="AD11" s="9">
        <f>AB11+Z11+X11+V11+T11+R11+P11+N11+L11+J11+H11+F11+D11</f>
        <v>18</v>
      </c>
      <c r="AE11" s="80">
        <f t="shared" si="0"/>
        <v>38</v>
      </c>
      <c r="AF11" s="12">
        <v>178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15">
        <v>4</v>
      </c>
      <c r="E12" s="78">
        <v>18</v>
      </c>
      <c r="F12" s="15"/>
      <c r="G12" s="78"/>
      <c r="H12" s="15">
        <v>1</v>
      </c>
      <c r="I12" s="78">
        <v>0.3</v>
      </c>
      <c r="J12" s="15"/>
      <c r="K12" s="78"/>
      <c r="L12" s="15"/>
      <c r="M12" s="78"/>
      <c r="N12" s="15"/>
      <c r="O12" s="78"/>
      <c r="P12" s="15">
        <v>6</v>
      </c>
      <c r="Q12" s="78">
        <v>13.8</v>
      </c>
      <c r="R12" s="15"/>
      <c r="S12" s="78"/>
      <c r="T12" s="15"/>
      <c r="U12" s="78"/>
      <c r="V12" s="15"/>
      <c r="W12" s="78"/>
      <c r="X12" s="15"/>
      <c r="Y12" s="78"/>
      <c r="Z12" s="15"/>
      <c r="AA12" s="78"/>
      <c r="AB12" s="15">
        <v>1</v>
      </c>
      <c r="AC12" s="78">
        <v>0.6</v>
      </c>
      <c r="AD12" s="9">
        <f t="shared" si="0"/>
        <v>12</v>
      </c>
      <c r="AE12" s="80">
        <f t="shared" si="0"/>
        <v>32.700000000000003</v>
      </c>
      <c r="AF12" s="12">
        <v>49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15"/>
      <c r="E13" s="78"/>
      <c r="F13" s="15"/>
      <c r="G13" s="78"/>
      <c r="H13" s="15">
        <v>2</v>
      </c>
      <c r="I13" s="78">
        <v>2.5</v>
      </c>
      <c r="J13" s="15"/>
      <c r="K13" s="78"/>
      <c r="L13" s="15"/>
      <c r="M13" s="78"/>
      <c r="N13" s="15"/>
      <c r="O13" s="78"/>
      <c r="P13" s="15"/>
      <c r="Q13" s="78"/>
      <c r="R13" s="15"/>
      <c r="S13" s="78"/>
      <c r="T13" s="15"/>
      <c r="U13" s="78"/>
      <c r="V13" s="15"/>
      <c r="W13" s="78"/>
      <c r="X13" s="15"/>
      <c r="Y13" s="78"/>
      <c r="Z13" s="15"/>
      <c r="AA13" s="78"/>
      <c r="AB13" s="15"/>
      <c r="AC13" s="78"/>
      <c r="AD13" s="9">
        <f>AB13+Z13+X13+V13+T13+R13+P13+N13+L13+J13+H13+F13+D13</f>
        <v>2</v>
      </c>
      <c r="AE13" s="80">
        <f t="shared" si="0"/>
        <v>2.5</v>
      </c>
      <c r="AF13" s="12">
        <v>49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15"/>
      <c r="E14" s="78"/>
      <c r="F14" s="15"/>
      <c r="G14" s="78"/>
      <c r="H14" s="15"/>
      <c r="I14" s="78"/>
      <c r="J14" s="15"/>
      <c r="K14" s="78"/>
      <c r="L14" s="15"/>
      <c r="M14" s="78"/>
      <c r="N14" s="15"/>
      <c r="O14" s="78"/>
      <c r="P14" s="15"/>
      <c r="Q14" s="78"/>
      <c r="R14" s="15"/>
      <c r="S14" s="78"/>
      <c r="T14" s="15"/>
      <c r="U14" s="78"/>
      <c r="V14" s="15"/>
      <c r="W14" s="78"/>
      <c r="X14" s="15"/>
      <c r="Y14" s="78"/>
      <c r="Z14" s="15"/>
      <c r="AA14" s="78"/>
      <c r="AB14" s="15"/>
      <c r="AC14" s="78"/>
      <c r="AD14" s="9">
        <f>AB14+Z14+X14+V14+T14+R14+P14+N14+L14+J14+H14+F14+D14</f>
        <v>0</v>
      </c>
      <c r="AE14" s="80">
        <f t="shared" si="0"/>
        <v>0</v>
      </c>
      <c r="AF14" s="1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15"/>
      <c r="E15" s="78"/>
      <c r="F15" s="15"/>
      <c r="G15" s="78"/>
      <c r="H15" s="15"/>
      <c r="I15" s="78"/>
      <c r="J15" s="15"/>
      <c r="K15" s="78"/>
      <c r="L15" s="15"/>
      <c r="M15" s="78"/>
      <c r="N15" s="15"/>
      <c r="O15" s="78"/>
      <c r="P15" s="15"/>
      <c r="Q15" s="78"/>
      <c r="R15" s="15"/>
      <c r="S15" s="78"/>
      <c r="T15" s="15"/>
      <c r="U15" s="78"/>
      <c r="V15" s="15"/>
      <c r="W15" s="78"/>
      <c r="X15" s="15"/>
      <c r="Y15" s="78"/>
      <c r="Z15" s="15"/>
      <c r="AA15" s="78"/>
      <c r="AB15" s="15"/>
      <c r="AC15" s="78"/>
      <c r="AD15" s="9">
        <f>AB15+Z15+X15+V15+T15+R15+P15+N15+L15+J15+H15+F15+D15</f>
        <v>0</v>
      </c>
      <c r="AE15" s="80">
        <f t="shared" si="0"/>
        <v>0</v>
      </c>
      <c r="AF15" s="1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15">
        <v>209</v>
      </c>
      <c r="E16" s="78">
        <v>727.71</v>
      </c>
      <c r="F16" s="15"/>
      <c r="G16" s="78"/>
      <c r="H16" s="15">
        <v>1</v>
      </c>
      <c r="I16" s="78">
        <v>0.8</v>
      </c>
      <c r="J16" s="15">
        <v>3</v>
      </c>
      <c r="K16" s="78">
        <v>1</v>
      </c>
      <c r="L16" s="15"/>
      <c r="M16" s="78"/>
      <c r="N16" s="15"/>
      <c r="O16" s="78"/>
      <c r="P16" s="15"/>
      <c r="Q16" s="78"/>
      <c r="R16" s="15"/>
      <c r="S16" s="78"/>
      <c r="T16" s="15"/>
      <c r="U16" s="78"/>
      <c r="V16" s="15"/>
      <c r="W16" s="78"/>
      <c r="X16" s="15"/>
      <c r="Y16" s="78"/>
      <c r="Z16" s="15"/>
      <c r="AA16" s="78"/>
      <c r="AB16" s="15">
        <v>21</v>
      </c>
      <c r="AC16" s="78">
        <v>2.4</v>
      </c>
      <c r="AD16" s="9">
        <f t="shared" si="0"/>
        <v>234</v>
      </c>
      <c r="AE16" s="80">
        <f t="shared" si="0"/>
        <v>731.91000000000008</v>
      </c>
      <c r="AF16" s="12">
        <v>713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15"/>
      <c r="E17" s="78"/>
      <c r="F17" s="15"/>
      <c r="G17" s="78"/>
      <c r="H17" s="15"/>
      <c r="I17" s="78"/>
      <c r="J17" s="15"/>
      <c r="K17" s="78"/>
      <c r="L17" s="15"/>
      <c r="M17" s="78"/>
      <c r="N17" s="15"/>
      <c r="O17" s="78"/>
      <c r="P17" s="15"/>
      <c r="Q17" s="78"/>
      <c r="R17" s="15"/>
      <c r="S17" s="78"/>
      <c r="T17" s="15"/>
      <c r="U17" s="78"/>
      <c r="V17" s="15"/>
      <c r="W17" s="78"/>
      <c r="X17" s="15"/>
      <c r="Y17" s="78"/>
      <c r="Z17" s="15"/>
      <c r="AA17" s="78"/>
      <c r="AB17" s="15"/>
      <c r="AC17" s="78"/>
      <c r="AD17" s="9">
        <f>AB17+Z17+X17+V17+T17+R17+P17+N17+L17+J17+H17+F17+D17</f>
        <v>0</v>
      </c>
      <c r="AE17" s="80">
        <f t="shared" si="0"/>
        <v>0</v>
      </c>
      <c r="AF17" s="1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15">
        <v>22</v>
      </c>
      <c r="E18" s="78">
        <v>52</v>
      </c>
      <c r="F18" s="15"/>
      <c r="G18" s="78"/>
      <c r="H18" s="15"/>
      <c r="I18" s="78"/>
      <c r="J18" s="15">
        <v>3</v>
      </c>
      <c r="K18" s="78">
        <v>1</v>
      </c>
      <c r="L18" s="15"/>
      <c r="M18" s="78"/>
      <c r="N18" s="15">
        <v>1</v>
      </c>
      <c r="O18" s="78">
        <v>4.2</v>
      </c>
      <c r="P18" s="15"/>
      <c r="Q18" s="78"/>
      <c r="R18" s="15"/>
      <c r="S18" s="78"/>
      <c r="T18" s="15"/>
      <c r="U18" s="78"/>
      <c r="V18" s="15"/>
      <c r="W18" s="78"/>
      <c r="X18" s="15"/>
      <c r="Y18" s="78"/>
      <c r="Z18" s="15"/>
      <c r="AA18" s="78"/>
      <c r="AB18" s="15"/>
      <c r="AC18" s="78"/>
      <c r="AD18" s="9">
        <f t="shared" si="0"/>
        <v>26</v>
      </c>
      <c r="AE18" s="80">
        <f t="shared" si="0"/>
        <v>57.2</v>
      </c>
      <c r="AF18" s="12">
        <v>164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15"/>
      <c r="E19" s="78"/>
      <c r="F19" s="15"/>
      <c r="G19" s="78"/>
      <c r="H19" s="15"/>
      <c r="I19" s="78"/>
      <c r="J19" s="15"/>
      <c r="K19" s="78"/>
      <c r="L19" s="15"/>
      <c r="M19" s="78"/>
      <c r="N19" s="15"/>
      <c r="O19" s="78"/>
      <c r="P19" s="15"/>
      <c r="Q19" s="78"/>
      <c r="R19" s="15"/>
      <c r="S19" s="78"/>
      <c r="T19" s="15"/>
      <c r="U19" s="78"/>
      <c r="V19" s="15"/>
      <c r="W19" s="78"/>
      <c r="X19" s="15"/>
      <c r="Y19" s="78"/>
      <c r="Z19" s="15"/>
      <c r="AA19" s="78"/>
      <c r="AB19" s="15"/>
      <c r="AC19" s="78"/>
      <c r="AD19" s="9">
        <f>AB19+Z19+X19+V19+T19+R19+P19+N19+L19+J19+H19+F19+D19</f>
        <v>0</v>
      </c>
      <c r="AE19" s="80">
        <f t="shared" si="0"/>
        <v>0</v>
      </c>
      <c r="AF19" s="12">
        <v>1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15"/>
      <c r="E20" s="78"/>
      <c r="F20" s="15"/>
      <c r="G20" s="78"/>
      <c r="H20" s="15"/>
      <c r="I20" s="78"/>
      <c r="J20" s="15"/>
      <c r="K20" s="78"/>
      <c r="L20" s="15"/>
      <c r="M20" s="78"/>
      <c r="N20" s="15"/>
      <c r="O20" s="78"/>
      <c r="P20" s="15"/>
      <c r="Q20" s="78"/>
      <c r="R20" s="15"/>
      <c r="S20" s="78"/>
      <c r="T20" s="15"/>
      <c r="U20" s="78"/>
      <c r="V20" s="15"/>
      <c r="W20" s="78"/>
      <c r="X20" s="15"/>
      <c r="Y20" s="78"/>
      <c r="Z20" s="15"/>
      <c r="AA20" s="78"/>
      <c r="AB20" s="15"/>
      <c r="AC20" s="78"/>
      <c r="AD20" s="9">
        <f t="shared" si="0"/>
        <v>0</v>
      </c>
      <c r="AE20" s="80">
        <f t="shared" si="0"/>
        <v>0</v>
      </c>
      <c r="AF20" s="12">
        <v>1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15">
        <v>63</v>
      </c>
      <c r="E21" s="78">
        <v>135</v>
      </c>
      <c r="F21" s="15"/>
      <c r="G21" s="78"/>
      <c r="H21" s="15"/>
      <c r="I21" s="78"/>
      <c r="J21" s="15"/>
      <c r="K21" s="78"/>
      <c r="L21" s="15"/>
      <c r="M21" s="78"/>
      <c r="N21" s="15"/>
      <c r="O21" s="78"/>
      <c r="P21" s="15"/>
      <c r="Q21" s="78"/>
      <c r="R21" s="15"/>
      <c r="S21" s="78"/>
      <c r="T21" s="15"/>
      <c r="U21" s="78"/>
      <c r="V21" s="15"/>
      <c r="W21" s="78"/>
      <c r="X21" s="15"/>
      <c r="Y21" s="78"/>
      <c r="Z21" s="15"/>
      <c r="AA21" s="78"/>
      <c r="AB21" s="15"/>
      <c r="AC21" s="78"/>
      <c r="AD21" s="9">
        <f>AB21+Z21+X21+V21+T21+R21+P21+N21+L21+J21+H21+F21+D21</f>
        <v>63</v>
      </c>
      <c r="AE21" s="80">
        <f t="shared" si="0"/>
        <v>135</v>
      </c>
      <c r="AF21" s="12">
        <v>99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15">
        <v>2</v>
      </c>
      <c r="E22" s="78">
        <v>4</v>
      </c>
      <c r="F22" s="15"/>
      <c r="G22" s="78"/>
      <c r="H22" s="15"/>
      <c r="I22" s="78"/>
      <c r="J22" s="15"/>
      <c r="K22" s="78"/>
      <c r="L22" s="15"/>
      <c r="M22" s="78"/>
      <c r="N22" s="15"/>
      <c r="O22" s="78"/>
      <c r="P22" s="15"/>
      <c r="Q22" s="78"/>
      <c r="R22" s="15"/>
      <c r="S22" s="78"/>
      <c r="T22" s="15"/>
      <c r="U22" s="78"/>
      <c r="V22" s="15"/>
      <c r="W22" s="78"/>
      <c r="X22" s="15"/>
      <c r="Y22" s="78"/>
      <c r="Z22" s="15"/>
      <c r="AA22" s="78"/>
      <c r="AB22" s="15"/>
      <c r="AC22" s="78"/>
      <c r="AD22" s="9">
        <f t="shared" ref="AD22:AE41" si="1">AB22+Z22+X22+V22+T22+R22+P22+N22+L22+J22+H22+F22+D22</f>
        <v>2</v>
      </c>
      <c r="AE22" s="80">
        <f t="shared" si="1"/>
        <v>4</v>
      </c>
      <c r="AF22" s="12">
        <v>44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15">
        <v>63</v>
      </c>
      <c r="E23" s="78">
        <v>184.4</v>
      </c>
      <c r="F23" s="15"/>
      <c r="G23" s="78"/>
      <c r="H23" s="15"/>
      <c r="I23" s="78"/>
      <c r="J23" s="15"/>
      <c r="K23" s="78"/>
      <c r="L23" s="15"/>
      <c r="M23" s="78"/>
      <c r="N23" s="15"/>
      <c r="O23" s="78"/>
      <c r="P23" s="15"/>
      <c r="Q23" s="78"/>
      <c r="R23" s="15"/>
      <c r="S23" s="78"/>
      <c r="T23" s="15"/>
      <c r="U23" s="78"/>
      <c r="V23" s="15"/>
      <c r="W23" s="78"/>
      <c r="X23" s="15"/>
      <c r="Y23" s="78"/>
      <c r="Z23" s="15"/>
      <c r="AA23" s="78"/>
      <c r="AB23" s="15"/>
      <c r="AC23" s="78"/>
      <c r="AD23" s="9">
        <f>AB23+Z23+X23+V23+T23+R23+P23+N23+L23+J23+H23+F23+D23</f>
        <v>63</v>
      </c>
      <c r="AE23" s="80">
        <f t="shared" si="1"/>
        <v>184.4</v>
      </c>
      <c r="AF23" s="12">
        <v>493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15">
        <v>374</v>
      </c>
      <c r="E24" s="78">
        <v>963.91</v>
      </c>
      <c r="F24" s="15"/>
      <c r="G24" s="78"/>
      <c r="H24" s="15">
        <v>3</v>
      </c>
      <c r="I24" s="78">
        <v>2</v>
      </c>
      <c r="J24" s="15">
        <v>7</v>
      </c>
      <c r="K24" s="78">
        <v>1.6</v>
      </c>
      <c r="L24" s="15"/>
      <c r="M24" s="78"/>
      <c r="N24" s="15"/>
      <c r="O24" s="78"/>
      <c r="P24" s="15"/>
      <c r="Q24" s="78"/>
      <c r="R24" s="15">
        <v>22</v>
      </c>
      <c r="S24" s="78">
        <v>46.8</v>
      </c>
      <c r="T24" s="15"/>
      <c r="U24" s="78"/>
      <c r="V24" s="15">
        <v>1</v>
      </c>
      <c r="W24" s="78">
        <v>0.5</v>
      </c>
      <c r="X24" s="15"/>
      <c r="Y24" s="78"/>
      <c r="Z24" s="15">
        <v>16</v>
      </c>
      <c r="AA24" s="78">
        <v>6.3</v>
      </c>
      <c r="AB24" s="15">
        <v>68</v>
      </c>
      <c r="AC24" s="78">
        <v>2.2000000000000002</v>
      </c>
      <c r="AD24" s="9">
        <f t="shared" si="1"/>
        <v>491</v>
      </c>
      <c r="AE24" s="80">
        <f t="shared" si="1"/>
        <v>1023.31</v>
      </c>
      <c r="AF24" s="12">
        <v>1614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15">
        <v>65</v>
      </c>
      <c r="E25" s="78">
        <v>229.28</v>
      </c>
      <c r="F25" s="15"/>
      <c r="G25" s="78"/>
      <c r="H25" s="15">
        <v>3</v>
      </c>
      <c r="I25" s="78">
        <v>0.95</v>
      </c>
      <c r="J25" s="15">
        <v>7</v>
      </c>
      <c r="K25" s="78">
        <v>1</v>
      </c>
      <c r="L25" s="15"/>
      <c r="M25" s="78"/>
      <c r="N25" s="15"/>
      <c r="O25" s="78"/>
      <c r="P25" s="15">
        <v>4</v>
      </c>
      <c r="Q25" s="78">
        <v>9.8000000000000007</v>
      </c>
      <c r="R25" s="15">
        <v>2</v>
      </c>
      <c r="S25" s="78">
        <v>4.5</v>
      </c>
      <c r="T25" s="15"/>
      <c r="U25" s="78"/>
      <c r="V25" s="15"/>
      <c r="W25" s="78"/>
      <c r="X25" s="15"/>
      <c r="Y25" s="78"/>
      <c r="Z25" s="15"/>
      <c r="AA25" s="78"/>
      <c r="AB25" s="15">
        <v>32</v>
      </c>
      <c r="AC25" s="78">
        <v>2.95</v>
      </c>
      <c r="AD25" s="9">
        <f>AB25+Z25+X25+V25+T25+R25+P25+N25+L25+J25+H25+F25+D25</f>
        <v>113</v>
      </c>
      <c r="AE25" s="80">
        <f t="shared" si="1"/>
        <v>248.48</v>
      </c>
      <c r="AF25" s="12">
        <v>658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15">
        <v>31</v>
      </c>
      <c r="E26" s="78">
        <v>80.8</v>
      </c>
      <c r="F26" s="15"/>
      <c r="G26" s="78"/>
      <c r="H26" s="15"/>
      <c r="I26" s="78"/>
      <c r="J26" s="15"/>
      <c r="K26" s="78"/>
      <c r="L26" s="15"/>
      <c r="M26" s="78"/>
      <c r="N26" s="15"/>
      <c r="O26" s="78"/>
      <c r="P26" s="15">
        <v>1</v>
      </c>
      <c r="Q26" s="78">
        <v>1.8</v>
      </c>
      <c r="R26" s="15"/>
      <c r="S26" s="78"/>
      <c r="T26" s="15"/>
      <c r="U26" s="78"/>
      <c r="V26" s="15"/>
      <c r="W26" s="78"/>
      <c r="X26" s="15"/>
      <c r="Y26" s="78"/>
      <c r="Z26" s="15"/>
      <c r="AA26" s="78"/>
      <c r="AB26" s="15"/>
      <c r="AC26" s="78"/>
      <c r="AD26" s="9">
        <f t="shared" si="1"/>
        <v>32</v>
      </c>
      <c r="AE26" s="80">
        <f t="shared" si="1"/>
        <v>82.6</v>
      </c>
      <c r="AF26" s="12">
        <v>191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15"/>
      <c r="E27" s="78"/>
      <c r="F27" s="15"/>
      <c r="G27" s="78"/>
      <c r="H27" s="15"/>
      <c r="I27" s="78"/>
      <c r="J27" s="15"/>
      <c r="K27" s="78"/>
      <c r="L27" s="15"/>
      <c r="M27" s="78"/>
      <c r="N27" s="15"/>
      <c r="O27" s="78"/>
      <c r="P27" s="15"/>
      <c r="Q27" s="78"/>
      <c r="R27" s="15"/>
      <c r="S27" s="78"/>
      <c r="T27" s="15"/>
      <c r="U27" s="78"/>
      <c r="V27" s="15"/>
      <c r="W27" s="78"/>
      <c r="X27" s="15"/>
      <c r="Y27" s="78"/>
      <c r="Z27" s="15"/>
      <c r="AA27" s="78"/>
      <c r="AB27" s="15"/>
      <c r="AC27" s="78"/>
      <c r="AD27" s="9">
        <f t="shared" si="1"/>
        <v>0</v>
      </c>
      <c r="AE27" s="80">
        <f t="shared" si="1"/>
        <v>0</v>
      </c>
      <c r="AF27" s="1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15">
        <v>56</v>
      </c>
      <c r="E28" s="78">
        <v>201.8</v>
      </c>
      <c r="F28" s="15"/>
      <c r="G28" s="78"/>
      <c r="H28" s="15"/>
      <c r="I28" s="78"/>
      <c r="J28" s="15">
        <v>2</v>
      </c>
      <c r="K28" s="78">
        <v>1</v>
      </c>
      <c r="L28" s="15"/>
      <c r="M28" s="78"/>
      <c r="N28" s="15"/>
      <c r="O28" s="78"/>
      <c r="P28" s="15"/>
      <c r="Q28" s="78"/>
      <c r="R28" s="15"/>
      <c r="S28" s="78"/>
      <c r="T28" s="15">
        <v>1</v>
      </c>
      <c r="U28" s="78">
        <v>5</v>
      </c>
      <c r="V28" s="15">
        <v>8</v>
      </c>
      <c r="W28" s="78">
        <v>9.4</v>
      </c>
      <c r="X28" s="15"/>
      <c r="Y28" s="78"/>
      <c r="Z28" s="15"/>
      <c r="AA28" s="78"/>
      <c r="AB28" s="15">
        <v>5</v>
      </c>
      <c r="AC28" s="78">
        <v>1.2</v>
      </c>
      <c r="AD28" s="9">
        <f t="shared" si="1"/>
        <v>72</v>
      </c>
      <c r="AE28" s="80">
        <f t="shared" si="1"/>
        <v>218.4</v>
      </c>
      <c r="AF28" s="12">
        <v>343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15">
        <v>27</v>
      </c>
      <c r="E29" s="78">
        <v>34</v>
      </c>
      <c r="F29" s="15"/>
      <c r="G29" s="78"/>
      <c r="H29" s="15"/>
      <c r="I29" s="78"/>
      <c r="J29" s="15"/>
      <c r="K29" s="78"/>
      <c r="L29" s="15"/>
      <c r="M29" s="78"/>
      <c r="N29" s="15"/>
      <c r="O29" s="78"/>
      <c r="P29" s="15"/>
      <c r="Q29" s="78"/>
      <c r="R29" s="15"/>
      <c r="S29" s="78"/>
      <c r="T29" s="15"/>
      <c r="U29" s="78"/>
      <c r="V29" s="15"/>
      <c r="W29" s="78"/>
      <c r="X29" s="15"/>
      <c r="Y29" s="78"/>
      <c r="Z29" s="15"/>
      <c r="AA29" s="78"/>
      <c r="AB29" s="15"/>
      <c r="AC29" s="78"/>
      <c r="AD29" s="9">
        <f t="shared" si="1"/>
        <v>27</v>
      </c>
      <c r="AE29" s="80">
        <f t="shared" si="1"/>
        <v>34</v>
      </c>
      <c r="AF29" s="12">
        <v>54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15">
        <v>10</v>
      </c>
      <c r="E30" s="78">
        <v>20</v>
      </c>
      <c r="F30" s="15"/>
      <c r="G30" s="78"/>
      <c r="H30" s="15"/>
      <c r="I30" s="78"/>
      <c r="J30" s="15"/>
      <c r="K30" s="78"/>
      <c r="L30" s="15"/>
      <c r="M30" s="78"/>
      <c r="N30" s="15"/>
      <c r="O30" s="78"/>
      <c r="P30" s="15">
        <v>1</v>
      </c>
      <c r="Q30" s="78">
        <v>3</v>
      </c>
      <c r="R30" s="15">
        <v>4</v>
      </c>
      <c r="S30" s="78">
        <v>3</v>
      </c>
      <c r="T30" s="15">
        <v>3</v>
      </c>
      <c r="U30" s="78">
        <v>17.5</v>
      </c>
      <c r="V30" s="15"/>
      <c r="W30" s="78"/>
      <c r="X30" s="15"/>
      <c r="Y30" s="78"/>
      <c r="Z30" s="15"/>
      <c r="AA30" s="78"/>
      <c r="AB30" s="15"/>
      <c r="AC30" s="78"/>
      <c r="AD30" s="9">
        <f t="shared" si="1"/>
        <v>18</v>
      </c>
      <c r="AE30" s="80">
        <f t="shared" si="1"/>
        <v>43.5</v>
      </c>
      <c r="AF30" s="12">
        <v>62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15"/>
      <c r="E31" s="78"/>
      <c r="F31" s="15"/>
      <c r="G31" s="78"/>
      <c r="H31" s="15"/>
      <c r="I31" s="78"/>
      <c r="J31" s="15"/>
      <c r="K31" s="78"/>
      <c r="L31" s="15"/>
      <c r="M31" s="78"/>
      <c r="N31" s="15"/>
      <c r="O31" s="78"/>
      <c r="P31" s="15"/>
      <c r="Q31" s="78"/>
      <c r="R31" s="15"/>
      <c r="S31" s="78"/>
      <c r="T31" s="15"/>
      <c r="U31" s="78"/>
      <c r="V31" s="15"/>
      <c r="W31" s="78"/>
      <c r="X31" s="15"/>
      <c r="Y31" s="78"/>
      <c r="Z31" s="15"/>
      <c r="AA31" s="78"/>
      <c r="AB31" s="15"/>
      <c r="AC31" s="78"/>
      <c r="AD31" s="9">
        <f t="shared" si="1"/>
        <v>0</v>
      </c>
      <c r="AE31" s="80">
        <f t="shared" si="1"/>
        <v>0</v>
      </c>
      <c r="AF31" s="1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15">
        <v>5</v>
      </c>
      <c r="E32" s="78">
        <v>17</v>
      </c>
      <c r="F32" s="15"/>
      <c r="G32" s="78"/>
      <c r="H32" s="15"/>
      <c r="I32" s="78"/>
      <c r="J32" s="15"/>
      <c r="K32" s="78"/>
      <c r="L32" s="15"/>
      <c r="M32" s="78"/>
      <c r="N32" s="15"/>
      <c r="O32" s="78"/>
      <c r="P32" s="15"/>
      <c r="Q32" s="78"/>
      <c r="R32" s="15"/>
      <c r="S32" s="78"/>
      <c r="T32" s="15"/>
      <c r="U32" s="78"/>
      <c r="V32" s="15"/>
      <c r="W32" s="78"/>
      <c r="X32" s="15"/>
      <c r="Y32" s="78"/>
      <c r="Z32" s="15"/>
      <c r="AA32" s="78"/>
      <c r="AB32" s="15"/>
      <c r="AC32" s="78"/>
      <c r="AD32" s="9">
        <f t="shared" si="1"/>
        <v>5</v>
      </c>
      <c r="AE32" s="80">
        <f t="shared" si="1"/>
        <v>17</v>
      </c>
      <c r="AF32" s="12">
        <v>23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15">
        <v>3</v>
      </c>
      <c r="E33" s="78">
        <v>16.5</v>
      </c>
      <c r="F33" s="15"/>
      <c r="G33" s="78"/>
      <c r="H33" s="15"/>
      <c r="I33" s="78"/>
      <c r="J33" s="15">
        <v>4</v>
      </c>
      <c r="K33" s="78">
        <v>3</v>
      </c>
      <c r="L33" s="15">
        <v>1</v>
      </c>
      <c r="M33" s="78">
        <v>2.5</v>
      </c>
      <c r="N33" s="15"/>
      <c r="O33" s="78"/>
      <c r="P33" s="15">
        <v>2</v>
      </c>
      <c r="Q33" s="78">
        <v>6.1</v>
      </c>
      <c r="R33" s="15"/>
      <c r="S33" s="78"/>
      <c r="T33" s="15">
        <v>11</v>
      </c>
      <c r="U33" s="78">
        <v>42.5</v>
      </c>
      <c r="V33" s="15"/>
      <c r="W33" s="78"/>
      <c r="X33" s="15"/>
      <c r="Y33" s="78"/>
      <c r="Z33" s="15"/>
      <c r="AA33" s="78"/>
      <c r="AB33" s="15">
        <v>42</v>
      </c>
      <c r="AC33" s="78">
        <v>4.5</v>
      </c>
      <c r="AD33" s="9">
        <f t="shared" si="1"/>
        <v>63</v>
      </c>
      <c r="AE33" s="80">
        <f t="shared" si="1"/>
        <v>75.099999999999994</v>
      </c>
      <c r="AF33" s="12">
        <v>178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15"/>
      <c r="E34" s="78"/>
      <c r="F34" s="15"/>
      <c r="G34" s="78"/>
      <c r="H34" s="15"/>
      <c r="I34" s="78"/>
      <c r="J34" s="15"/>
      <c r="K34" s="78"/>
      <c r="L34" s="15"/>
      <c r="M34" s="78"/>
      <c r="N34" s="15"/>
      <c r="O34" s="78"/>
      <c r="P34" s="15"/>
      <c r="Q34" s="78"/>
      <c r="R34" s="15"/>
      <c r="S34" s="78"/>
      <c r="T34" s="15"/>
      <c r="U34" s="78"/>
      <c r="V34" s="15"/>
      <c r="W34" s="78"/>
      <c r="X34" s="15"/>
      <c r="Y34" s="78"/>
      <c r="Z34" s="15"/>
      <c r="AA34" s="78"/>
      <c r="AB34" s="15"/>
      <c r="AC34" s="78"/>
      <c r="AD34" s="9">
        <f t="shared" si="1"/>
        <v>0</v>
      </c>
      <c r="AE34" s="80">
        <f t="shared" si="1"/>
        <v>0</v>
      </c>
      <c r="AF34" s="12">
        <v>2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15">
        <v>11</v>
      </c>
      <c r="E35" s="78">
        <v>26.96</v>
      </c>
      <c r="F35" s="15">
        <v>5</v>
      </c>
      <c r="G35" s="78">
        <v>3.5</v>
      </c>
      <c r="H35" s="15"/>
      <c r="I35" s="78"/>
      <c r="J35" s="15">
        <v>5</v>
      </c>
      <c r="K35" s="78">
        <v>2.5</v>
      </c>
      <c r="L35" s="15"/>
      <c r="M35" s="78"/>
      <c r="N35" s="15"/>
      <c r="O35" s="78"/>
      <c r="P35" s="15">
        <v>5</v>
      </c>
      <c r="Q35" s="78">
        <v>14.3</v>
      </c>
      <c r="R35" s="15"/>
      <c r="S35" s="78"/>
      <c r="T35" s="15"/>
      <c r="U35" s="78"/>
      <c r="V35" s="15"/>
      <c r="W35" s="78"/>
      <c r="X35" s="15"/>
      <c r="Y35" s="78"/>
      <c r="Z35" s="15"/>
      <c r="AA35" s="78"/>
      <c r="AB35" s="15">
        <v>99</v>
      </c>
      <c r="AC35" s="78">
        <v>10.8</v>
      </c>
      <c r="AD35" s="9">
        <f t="shared" si="1"/>
        <v>125</v>
      </c>
      <c r="AE35" s="80">
        <f t="shared" si="1"/>
        <v>58.06</v>
      </c>
      <c r="AF35" s="12">
        <v>457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15"/>
      <c r="E36" s="78"/>
      <c r="F36" s="15"/>
      <c r="G36" s="78"/>
      <c r="H36" s="15"/>
      <c r="I36" s="78"/>
      <c r="J36" s="15">
        <v>1</v>
      </c>
      <c r="K36" s="78">
        <v>1</v>
      </c>
      <c r="L36" s="15"/>
      <c r="M36" s="78"/>
      <c r="N36" s="15"/>
      <c r="O36" s="78"/>
      <c r="P36" s="15">
        <v>2</v>
      </c>
      <c r="Q36" s="78">
        <v>4</v>
      </c>
      <c r="R36" s="15"/>
      <c r="S36" s="78"/>
      <c r="T36" s="15"/>
      <c r="U36" s="78"/>
      <c r="V36" s="15"/>
      <c r="W36" s="78"/>
      <c r="X36" s="15"/>
      <c r="Y36" s="78"/>
      <c r="Z36" s="15"/>
      <c r="AA36" s="78"/>
      <c r="AB36" s="15">
        <v>85</v>
      </c>
      <c r="AC36" s="78">
        <v>4.5</v>
      </c>
      <c r="AD36" s="9">
        <f t="shared" si="1"/>
        <v>88</v>
      </c>
      <c r="AE36" s="80">
        <f t="shared" si="1"/>
        <v>9.5</v>
      </c>
      <c r="AF36" s="12">
        <v>22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15">
        <v>68</v>
      </c>
      <c r="E37" s="78">
        <v>623.79999999999995</v>
      </c>
      <c r="F37" s="15"/>
      <c r="G37" s="78"/>
      <c r="H37" s="15">
        <v>21</v>
      </c>
      <c r="I37" s="78">
        <v>26.7</v>
      </c>
      <c r="J37" s="15">
        <v>28</v>
      </c>
      <c r="K37" s="78">
        <v>13.1</v>
      </c>
      <c r="L37" s="15">
        <v>16</v>
      </c>
      <c r="M37" s="78">
        <v>37.5</v>
      </c>
      <c r="N37" s="15">
        <v>4</v>
      </c>
      <c r="O37" s="78">
        <v>47</v>
      </c>
      <c r="P37" s="15">
        <v>24</v>
      </c>
      <c r="Q37" s="78">
        <v>69.2</v>
      </c>
      <c r="R37" s="15">
        <v>11</v>
      </c>
      <c r="S37" s="78">
        <v>23</v>
      </c>
      <c r="T37" s="15">
        <v>26</v>
      </c>
      <c r="U37" s="78">
        <v>168.8</v>
      </c>
      <c r="V37" s="15"/>
      <c r="W37" s="78"/>
      <c r="X37" s="15"/>
      <c r="Y37" s="78"/>
      <c r="Z37" s="15"/>
      <c r="AA37" s="78"/>
      <c r="AB37" s="15">
        <v>51</v>
      </c>
      <c r="AC37" s="78">
        <v>46.6</v>
      </c>
      <c r="AD37" s="9">
        <f t="shared" si="1"/>
        <v>249</v>
      </c>
      <c r="AE37" s="80">
        <f t="shared" si="1"/>
        <v>1055.7</v>
      </c>
      <c r="AF37" s="12">
        <v>2045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15"/>
      <c r="E38" s="78"/>
      <c r="F38" s="15"/>
      <c r="G38" s="78"/>
      <c r="H38" s="15"/>
      <c r="I38" s="78"/>
      <c r="J38" s="15"/>
      <c r="K38" s="78"/>
      <c r="L38" s="15"/>
      <c r="M38" s="78"/>
      <c r="N38" s="15"/>
      <c r="O38" s="78"/>
      <c r="P38" s="15"/>
      <c r="Q38" s="78"/>
      <c r="R38" s="15"/>
      <c r="S38" s="78"/>
      <c r="T38" s="15"/>
      <c r="U38" s="78"/>
      <c r="V38" s="15"/>
      <c r="W38" s="78"/>
      <c r="X38" s="15">
        <v>29</v>
      </c>
      <c r="Y38" s="78">
        <v>7.2</v>
      </c>
      <c r="Z38" s="15">
        <v>157</v>
      </c>
      <c r="AA38" s="78">
        <v>60.69</v>
      </c>
      <c r="AB38" s="15"/>
      <c r="AC38" s="78"/>
      <c r="AD38" s="9">
        <f t="shared" si="1"/>
        <v>186</v>
      </c>
      <c r="AE38" s="80">
        <f t="shared" si="1"/>
        <v>67.89</v>
      </c>
      <c r="AF38" s="12">
        <v>352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15"/>
      <c r="E39" s="78"/>
      <c r="F39" s="15"/>
      <c r="G39" s="78"/>
      <c r="H39" s="15"/>
      <c r="I39" s="78"/>
      <c r="J39" s="15"/>
      <c r="K39" s="78"/>
      <c r="L39" s="15"/>
      <c r="M39" s="78"/>
      <c r="N39" s="15"/>
      <c r="O39" s="78"/>
      <c r="P39" s="15"/>
      <c r="Q39" s="78"/>
      <c r="R39" s="15"/>
      <c r="S39" s="78"/>
      <c r="T39" s="15"/>
      <c r="U39" s="78"/>
      <c r="V39" s="15"/>
      <c r="W39" s="78"/>
      <c r="X39" s="15">
        <v>2</v>
      </c>
      <c r="Y39" s="78">
        <v>0.6</v>
      </c>
      <c r="Z39" s="15">
        <v>1</v>
      </c>
      <c r="AA39" s="78">
        <v>0.3</v>
      </c>
      <c r="AB39" s="15"/>
      <c r="AC39" s="78"/>
      <c r="AD39" s="9">
        <f t="shared" si="1"/>
        <v>3</v>
      </c>
      <c r="AE39" s="80">
        <f t="shared" si="1"/>
        <v>0.89999999999999991</v>
      </c>
      <c r="AF39" s="12">
        <v>11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15"/>
      <c r="E40" s="78"/>
      <c r="F40" s="15"/>
      <c r="G40" s="78"/>
      <c r="H40" s="15"/>
      <c r="I40" s="78"/>
      <c r="J40" s="15"/>
      <c r="K40" s="78"/>
      <c r="L40" s="15"/>
      <c r="M40" s="78"/>
      <c r="N40" s="15"/>
      <c r="O40" s="78"/>
      <c r="P40" s="15"/>
      <c r="Q40" s="78"/>
      <c r="R40" s="15"/>
      <c r="S40" s="78"/>
      <c r="T40" s="15"/>
      <c r="U40" s="78"/>
      <c r="V40" s="15"/>
      <c r="W40" s="78"/>
      <c r="X40" s="15"/>
      <c r="Y40" s="78"/>
      <c r="Z40" s="15">
        <v>22</v>
      </c>
      <c r="AA40" s="78">
        <v>7.08</v>
      </c>
      <c r="AB40" s="15">
        <v>7</v>
      </c>
      <c r="AC40" s="78">
        <v>1</v>
      </c>
      <c r="AD40" s="17">
        <f t="shared" si="1"/>
        <v>29</v>
      </c>
      <c r="AE40" s="81">
        <f t="shared" si="1"/>
        <v>8.08</v>
      </c>
      <c r="AF40" s="12">
        <v>18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15"/>
      <c r="E41" s="78"/>
      <c r="F41" s="15"/>
      <c r="G41" s="78"/>
      <c r="H41" s="15"/>
      <c r="I41" s="78"/>
      <c r="J41" s="15"/>
      <c r="K41" s="78"/>
      <c r="L41" s="15"/>
      <c r="M41" s="78"/>
      <c r="N41" s="15"/>
      <c r="O41" s="78"/>
      <c r="P41" s="15"/>
      <c r="Q41" s="78"/>
      <c r="R41" s="15"/>
      <c r="S41" s="78"/>
      <c r="T41" s="15"/>
      <c r="U41" s="78"/>
      <c r="V41" s="15"/>
      <c r="W41" s="78"/>
      <c r="X41" s="15"/>
      <c r="Y41" s="78"/>
      <c r="Z41" s="15">
        <v>17</v>
      </c>
      <c r="AA41" s="78">
        <v>5.78</v>
      </c>
      <c r="AB41" s="15"/>
      <c r="AC41" s="78"/>
      <c r="AD41" s="17">
        <f t="shared" si="1"/>
        <v>17</v>
      </c>
      <c r="AE41" s="81">
        <f t="shared" si="1"/>
        <v>5.78</v>
      </c>
      <c r="AF41" s="12">
        <v>23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21">
        <f t="shared" ref="D42:AF42" si="2">SUM(D6:D41)</f>
        <v>1427</v>
      </c>
      <c r="E42" s="79">
        <f t="shared" si="2"/>
        <v>4529.5400000000009</v>
      </c>
      <c r="F42" s="21">
        <f t="shared" si="2"/>
        <v>5</v>
      </c>
      <c r="G42" s="79">
        <f t="shared" si="2"/>
        <v>3.5</v>
      </c>
      <c r="H42" s="21">
        <f t="shared" si="2"/>
        <v>51</v>
      </c>
      <c r="I42" s="79">
        <f t="shared" si="2"/>
        <v>46.099999999999994</v>
      </c>
      <c r="J42" s="21">
        <f t="shared" si="2"/>
        <v>63</v>
      </c>
      <c r="K42" s="79">
        <f t="shared" si="2"/>
        <v>27.6</v>
      </c>
      <c r="L42" s="21">
        <f t="shared" si="2"/>
        <v>17</v>
      </c>
      <c r="M42" s="79">
        <f t="shared" si="2"/>
        <v>40</v>
      </c>
      <c r="N42" s="21">
        <f t="shared" si="2"/>
        <v>5</v>
      </c>
      <c r="O42" s="79">
        <f t="shared" si="2"/>
        <v>51.2</v>
      </c>
      <c r="P42" s="21">
        <f t="shared" si="2"/>
        <v>49</v>
      </c>
      <c r="Q42" s="79">
        <f t="shared" si="2"/>
        <v>133.69999999999999</v>
      </c>
      <c r="R42" s="21">
        <f t="shared" si="2"/>
        <v>40</v>
      </c>
      <c r="S42" s="79">
        <f t="shared" si="2"/>
        <v>78.8</v>
      </c>
      <c r="T42" s="21">
        <f t="shared" si="2"/>
        <v>45</v>
      </c>
      <c r="U42" s="79">
        <f t="shared" si="2"/>
        <v>259.3</v>
      </c>
      <c r="V42" s="21">
        <f t="shared" si="2"/>
        <v>10</v>
      </c>
      <c r="W42" s="79">
        <f t="shared" si="2"/>
        <v>10.8</v>
      </c>
      <c r="X42" s="21">
        <f t="shared" si="2"/>
        <v>31</v>
      </c>
      <c r="Y42" s="79">
        <f t="shared" si="2"/>
        <v>7.8</v>
      </c>
      <c r="Z42" s="21">
        <f t="shared" si="2"/>
        <v>213</v>
      </c>
      <c r="AA42" s="79">
        <f t="shared" si="2"/>
        <v>80.149999999999991</v>
      </c>
      <c r="AB42" s="21">
        <f t="shared" si="2"/>
        <v>492</v>
      </c>
      <c r="AC42" s="79">
        <f t="shared" si="2"/>
        <v>86.6</v>
      </c>
      <c r="AD42" s="21">
        <f t="shared" si="2"/>
        <v>2448</v>
      </c>
      <c r="AE42" s="79">
        <f t="shared" si="2"/>
        <v>5355.09</v>
      </c>
      <c r="AF42" s="23">
        <f t="shared" si="2"/>
        <v>10136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AD4:AE4"/>
    <mergeCell ref="AF4:AF5"/>
  </mergeCells>
  <pageMargins left="0.25" right="0.25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J42"/>
  <sheetViews>
    <sheetView topLeftCell="A13" zoomScale="120" zoomScaleNormal="120" workbookViewId="0">
      <selection activeCell="B4" sqref="B4:B5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7.6640625" customWidth="1"/>
    <col min="4" max="4" width="5.6640625" style="24" customWidth="1"/>
    <col min="5" max="5" width="6.5546875" style="74" customWidth="1"/>
    <col min="6" max="6" width="3.6640625" style="24" customWidth="1"/>
    <col min="7" max="7" width="5.6640625" style="74" customWidth="1"/>
    <col min="8" max="8" width="3.6640625" style="24" customWidth="1"/>
    <col min="9" max="9" width="5.6640625" style="74" customWidth="1"/>
    <col min="10" max="10" width="3.6640625" style="24" customWidth="1"/>
    <col min="11" max="11" width="5.6640625" style="74" customWidth="1"/>
    <col min="12" max="12" width="3.6640625" style="24" customWidth="1"/>
    <col min="13" max="13" width="5.6640625" style="74" customWidth="1"/>
    <col min="14" max="14" width="3.6640625" style="24" customWidth="1"/>
    <col min="15" max="15" width="5.6640625" style="74" customWidth="1"/>
    <col min="16" max="16" width="3.6640625" style="24" customWidth="1"/>
    <col min="17" max="17" width="5.6640625" style="74" customWidth="1"/>
    <col min="18" max="18" width="3.6640625" style="24" customWidth="1"/>
    <col min="19" max="19" width="5.6640625" style="74" customWidth="1"/>
    <col min="20" max="20" width="3.6640625" style="24" customWidth="1"/>
    <col min="21" max="21" width="5.6640625" style="74" customWidth="1"/>
    <col min="22" max="22" width="3.6640625" style="24" customWidth="1"/>
    <col min="23" max="23" width="5.6640625" style="74" customWidth="1"/>
    <col min="24" max="24" width="3.6640625" style="24" customWidth="1"/>
    <col min="25" max="25" width="5.6640625" style="74" customWidth="1"/>
    <col min="26" max="26" width="3.6640625" style="24" customWidth="1"/>
    <col min="27" max="27" width="5.6640625" style="74" customWidth="1"/>
    <col min="28" max="28" width="3.6640625" style="24" customWidth="1"/>
    <col min="29" max="29" width="5.6640625" style="74" customWidth="1"/>
    <col min="30" max="30" width="6.6640625" style="24" customWidth="1"/>
    <col min="31" max="31" width="7.88671875" style="74" customWidth="1"/>
    <col min="32" max="32" width="6.6640625" style="24" customWidth="1"/>
    <col min="35" max="35" width="5.6640625" customWidth="1"/>
  </cols>
  <sheetData>
    <row r="2" spans="2:530" x14ac:dyDescent="0.3">
      <c r="B2" s="1"/>
    </row>
    <row r="3" spans="2:530" ht="15" thickBot="1" x14ac:dyDescent="0.35">
      <c r="B3" t="s">
        <v>102</v>
      </c>
      <c r="H3" s="24" t="s">
        <v>98</v>
      </c>
      <c r="AF3" s="24">
        <v>6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98"/>
      <c r="F4" s="86" t="s">
        <v>3</v>
      </c>
      <c r="G4" s="98"/>
      <c r="H4" s="86" t="s">
        <v>4</v>
      </c>
      <c r="I4" s="98"/>
      <c r="J4" s="86" t="s">
        <v>5</v>
      </c>
      <c r="K4" s="98"/>
      <c r="L4" s="86" t="s">
        <v>6</v>
      </c>
      <c r="M4" s="98"/>
      <c r="N4" s="86" t="s">
        <v>7</v>
      </c>
      <c r="O4" s="98"/>
      <c r="P4" s="86" t="s">
        <v>8</v>
      </c>
      <c r="Q4" s="98"/>
      <c r="R4" s="86" t="s">
        <v>9</v>
      </c>
      <c r="S4" s="98"/>
      <c r="T4" s="86" t="s">
        <v>10</v>
      </c>
      <c r="U4" s="98"/>
      <c r="V4" s="86" t="s">
        <v>11</v>
      </c>
      <c r="W4" s="98"/>
      <c r="X4" s="86" t="s">
        <v>12</v>
      </c>
      <c r="Y4" s="98"/>
      <c r="Z4" s="86" t="s">
        <v>13</v>
      </c>
      <c r="AA4" s="98"/>
      <c r="AB4" s="86" t="s">
        <v>14</v>
      </c>
      <c r="AC4" s="98"/>
      <c r="AD4" s="88" t="s">
        <v>15</v>
      </c>
      <c r="AE4" s="9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73" t="s">
        <v>17</v>
      </c>
      <c r="F5" s="3" t="s">
        <v>16</v>
      </c>
      <c r="G5" s="73" t="s">
        <v>17</v>
      </c>
      <c r="H5" s="3" t="s">
        <v>16</v>
      </c>
      <c r="I5" s="73" t="s">
        <v>17</v>
      </c>
      <c r="J5" s="3" t="s">
        <v>16</v>
      </c>
      <c r="K5" s="73" t="s">
        <v>17</v>
      </c>
      <c r="L5" s="3" t="s">
        <v>16</v>
      </c>
      <c r="M5" s="73" t="s">
        <v>17</v>
      </c>
      <c r="N5" s="3" t="s">
        <v>16</v>
      </c>
      <c r="O5" s="73" t="s">
        <v>17</v>
      </c>
      <c r="P5" s="3" t="s">
        <v>16</v>
      </c>
      <c r="Q5" s="73" t="s">
        <v>17</v>
      </c>
      <c r="R5" s="3" t="s">
        <v>16</v>
      </c>
      <c r="S5" s="73" t="s">
        <v>17</v>
      </c>
      <c r="T5" s="3" t="s">
        <v>16</v>
      </c>
      <c r="U5" s="73" t="s">
        <v>17</v>
      </c>
      <c r="V5" s="3" t="s">
        <v>16</v>
      </c>
      <c r="W5" s="73" t="s">
        <v>17</v>
      </c>
      <c r="X5" s="3" t="s">
        <v>16</v>
      </c>
      <c r="Y5" s="73" t="s">
        <v>17</v>
      </c>
      <c r="Z5" s="3" t="s">
        <v>16</v>
      </c>
      <c r="AA5" s="73" t="s">
        <v>17</v>
      </c>
      <c r="AB5" s="3" t="s">
        <v>16</v>
      </c>
      <c r="AC5" s="73" t="s">
        <v>17</v>
      </c>
      <c r="AD5" s="3" t="s">
        <v>16</v>
      </c>
      <c r="AE5" s="73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30">
        <f t="shared" ref="AD6:AE21" si="0">AB6+Z6+X6+V6+T6+R6+P6+N6+L6+J6+H6+F6+D6</f>
        <v>0</v>
      </c>
      <c r="AE6" s="53">
        <f t="shared" si="0"/>
        <v>0</v>
      </c>
      <c r="AF6" s="11">
        <v>28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7">
        <v>2</v>
      </c>
      <c r="E7" s="8">
        <v>7</v>
      </c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30">
        <f t="shared" si="0"/>
        <v>2</v>
      </c>
      <c r="AE7" s="53">
        <f t="shared" si="0"/>
        <v>7</v>
      </c>
      <c r="AF7" s="12">
        <v>35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15">
        <v>98</v>
      </c>
      <c r="E8" s="16">
        <v>307</v>
      </c>
      <c r="F8" s="15"/>
      <c r="G8" s="16"/>
      <c r="H8" s="15"/>
      <c r="I8" s="16"/>
      <c r="J8" s="15">
        <v>6</v>
      </c>
      <c r="K8" s="16">
        <v>3</v>
      </c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30">
        <f t="shared" si="0"/>
        <v>104</v>
      </c>
      <c r="AE8" s="53">
        <f t="shared" si="0"/>
        <v>310</v>
      </c>
      <c r="AF8" s="12">
        <v>220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15">
        <v>21</v>
      </c>
      <c r="E9" s="16">
        <v>68</v>
      </c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>
        <v>1</v>
      </c>
      <c r="S9" s="16">
        <v>3</v>
      </c>
      <c r="T9" s="15"/>
      <c r="U9" s="16"/>
      <c r="V9" s="15"/>
      <c r="W9" s="16"/>
      <c r="X9" s="15"/>
      <c r="Y9" s="16"/>
      <c r="Z9" s="15"/>
      <c r="AA9" s="16"/>
      <c r="AB9" s="15"/>
      <c r="AC9" s="16"/>
      <c r="AD9" s="30">
        <f t="shared" si="0"/>
        <v>22</v>
      </c>
      <c r="AE9" s="53">
        <f t="shared" si="0"/>
        <v>71</v>
      </c>
      <c r="AF9" s="12">
        <v>80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15">
        <v>1</v>
      </c>
      <c r="E10" s="16">
        <v>2</v>
      </c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30">
        <f>AB10+Z10+X10+V10+T10+R10+P10+N10+L10+J10+H10+F10+D10</f>
        <v>1</v>
      </c>
      <c r="AE10" s="53">
        <f t="shared" si="0"/>
        <v>2</v>
      </c>
      <c r="AF10" s="12">
        <v>6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15">
        <v>2</v>
      </c>
      <c r="E11" s="16">
        <v>5</v>
      </c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6"/>
      <c r="R11" s="15"/>
      <c r="S11" s="16"/>
      <c r="T11" s="15"/>
      <c r="U11" s="16"/>
      <c r="V11" s="15"/>
      <c r="W11" s="16"/>
      <c r="X11" s="15"/>
      <c r="Y11" s="16"/>
      <c r="Z11" s="15"/>
      <c r="AA11" s="16"/>
      <c r="AB11" s="15"/>
      <c r="AC11" s="16"/>
      <c r="AD11" s="30">
        <f>AB11+Z11+X11+V11+T11+R11+P11+N11+L11+J11+H11+F11+D11</f>
        <v>2</v>
      </c>
      <c r="AE11" s="53">
        <f t="shared" si="0"/>
        <v>5</v>
      </c>
      <c r="AF11" s="12">
        <v>4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15"/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30">
        <f t="shared" si="0"/>
        <v>0</v>
      </c>
      <c r="AE12" s="53">
        <f t="shared" si="0"/>
        <v>0</v>
      </c>
      <c r="AF12" s="1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15">
        <v>1</v>
      </c>
      <c r="E13" s="16">
        <v>3</v>
      </c>
      <c r="F13" s="15"/>
      <c r="G13" s="16"/>
      <c r="H13" s="15"/>
      <c r="I13" s="16"/>
      <c r="J13" s="15"/>
      <c r="K13" s="16"/>
      <c r="L13" s="15"/>
      <c r="M13" s="16"/>
      <c r="N13" s="15"/>
      <c r="O13" s="16"/>
      <c r="P13" s="15"/>
      <c r="Q13" s="16"/>
      <c r="R13" s="15"/>
      <c r="S13" s="16"/>
      <c r="T13" s="15"/>
      <c r="U13" s="16"/>
      <c r="V13" s="15"/>
      <c r="W13" s="16"/>
      <c r="X13" s="15"/>
      <c r="Y13" s="16"/>
      <c r="Z13" s="15"/>
      <c r="AA13" s="16"/>
      <c r="AB13" s="15"/>
      <c r="AC13" s="16"/>
      <c r="AD13" s="30">
        <f>AB13+Z13+X13+V13+T13+R13+P13+N13+L13+J13+H13+F13+D13</f>
        <v>1</v>
      </c>
      <c r="AE13" s="53">
        <f t="shared" si="0"/>
        <v>3</v>
      </c>
      <c r="AF13" s="12">
        <v>5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  <c r="P14" s="15"/>
      <c r="Q14" s="16"/>
      <c r="R14" s="15"/>
      <c r="S14" s="16"/>
      <c r="T14" s="15"/>
      <c r="U14" s="16"/>
      <c r="V14" s="15"/>
      <c r="W14" s="16"/>
      <c r="X14" s="15"/>
      <c r="Y14" s="16"/>
      <c r="Z14" s="15"/>
      <c r="AA14" s="16"/>
      <c r="AB14" s="15"/>
      <c r="AC14" s="16"/>
      <c r="AD14" s="30">
        <f>AB14+Z14+X14+V14+T14+R14+P14+N14+L14+J14+H14+F14+D14</f>
        <v>0</v>
      </c>
      <c r="AE14" s="53">
        <f t="shared" si="0"/>
        <v>0</v>
      </c>
      <c r="AF14" s="1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15"/>
      <c r="E15" s="16"/>
      <c r="F15" s="15"/>
      <c r="G15" s="16"/>
      <c r="H15" s="15"/>
      <c r="I15" s="16"/>
      <c r="J15" s="15"/>
      <c r="K15" s="16"/>
      <c r="L15" s="15"/>
      <c r="M15" s="16"/>
      <c r="N15" s="15"/>
      <c r="O15" s="16"/>
      <c r="P15" s="15"/>
      <c r="Q15" s="16"/>
      <c r="R15" s="15"/>
      <c r="S15" s="16"/>
      <c r="T15" s="15"/>
      <c r="U15" s="16"/>
      <c r="V15" s="15"/>
      <c r="W15" s="16"/>
      <c r="X15" s="15"/>
      <c r="Y15" s="16"/>
      <c r="Z15" s="15"/>
      <c r="AA15" s="16"/>
      <c r="AB15" s="15"/>
      <c r="AC15" s="16"/>
      <c r="AD15" s="30">
        <f>AB15+Z15+X15+V15+T15+R15+P15+N15+L15+J15+H15+F15+D15</f>
        <v>0</v>
      </c>
      <c r="AE15" s="53">
        <f t="shared" si="0"/>
        <v>0</v>
      </c>
      <c r="AF15" s="1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15">
        <v>48</v>
      </c>
      <c r="E16" s="16">
        <v>164</v>
      </c>
      <c r="F16" s="15"/>
      <c r="G16" s="16"/>
      <c r="H16" s="15">
        <v>1</v>
      </c>
      <c r="I16" s="16">
        <v>0.5</v>
      </c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30">
        <f t="shared" si="0"/>
        <v>49</v>
      </c>
      <c r="AE16" s="53">
        <f t="shared" si="0"/>
        <v>164.5</v>
      </c>
      <c r="AF16" s="12">
        <v>122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15"/>
      <c r="E17" s="16"/>
      <c r="F17" s="15"/>
      <c r="G17" s="16"/>
      <c r="H17" s="15"/>
      <c r="I17" s="16"/>
      <c r="J17" s="15"/>
      <c r="K17" s="16"/>
      <c r="L17" s="15"/>
      <c r="M17" s="16"/>
      <c r="N17" s="15"/>
      <c r="O17" s="16"/>
      <c r="P17" s="15"/>
      <c r="Q17" s="16"/>
      <c r="R17" s="15"/>
      <c r="S17" s="16"/>
      <c r="T17" s="15"/>
      <c r="U17" s="16"/>
      <c r="V17" s="15"/>
      <c r="W17" s="16"/>
      <c r="X17" s="15"/>
      <c r="Y17" s="16"/>
      <c r="Z17" s="15"/>
      <c r="AA17" s="16"/>
      <c r="AB17" s="15"/>
      <c r="AC17" s="16"/>
      <c r="AD17" s="30">
        <f>AB17+Z17+X17+V17+T17+R17+P17+N17+L17+J17+H17+F17+D17</f>
        <v>0</v>
      </c>
      <c r="AE17" s="53">
        <f t="shared" si="0"/>
        <v>0</v>
      </c>
      <c r="AF17" s="1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15">
        <v>1</v>
      </c>
      <c r="E18" s="16">
        <v>2</v>
      </c>
      <c r="F18" s="15"/>
      <c r="G18" s="16"/>
      <c r="H18" s="15"/>
      <c r="I18" s="16"/>
      <c r="J18" s="15"/>
      <c r="K18" s="16"/>
      <c r="L18" s="15"/>
      <c r="M18" s="16"/>
      <c r="N18" s="15"/>
      <c r="O18" s="16"/>
      <c r="P18" s="15"/>
      <c r="Q18" s="16"/>
      <c r="R18" s="15"/>
      <c r="S18" s="16"/>
      <c r="T18" s="15"/>
      <c r="U18" s="16"/>
      <c r="V18" s="15"/>
      <c r="W18" s="16"/>
      <c r="X18" s="15"/>
      <c r="Y18" s="16"/>
      <c r="Z18" s="15"/>
      <c r="AA18" s="16"/>
      <c r="AB18" s="15"/>
      <c r="AC18" s="16"/>
      <c r="AD18" s="30">
        <f t="shared" si="0"/>
        <v>1</v>
      </c>
      <c r="AE18" s="53">
        <f t="shared" si="0"/>
        <v>2</v>
      </c>
      <c r="AF18" s="12">
        <v>1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15"/>
      <c r="E19" s="16"/>
      <c r="F19" s="15"/>
      <c r="G19" s="16"/>
      <c r="H19" s="15"/>
      <c r="I19" s="16"/>
      <c r="J19" s="15"/>
      <c r="K19" s="16"/>
      <c r="L19" s="15"/>
      <c r="M19" s="16"/>
      <c r="N19" s="15"/>
      <c r="O19" s="16"/>
      <c r="P19" s="15"/>
      <c r="Q19" s="16"/>
      <c r="R19" s="15"/>
      <c r="S19" s="16"/>
      <c r="T19" s="15"/>
      <c r="U19" s="16"/>
      <c r="V19" s="15"/>
      <c r="W19" s="16"/>
      <c r="X19" s="15"/>
      <c r="Y19" s="16"/>
      <c r="Z19" s="15"/>
      <c r="AA19" s="16"/>
      <c r="AB19" s="15"/>
      <c r="AC19" s="16"/>
      <c r="AD19" s="30">
        <f>AB19+Z19+X19+V19+T19+R19+P19+N19+L19+J19+H19+F19+D19</f>
        <v>0</v>
      </c>
      <c r="AE19" s="53">
        <f t="shared" si="0"/>
        <v>0</v>
      </c>
      <c r="AF19" s="1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  <c r="P20" s="15"/>
      <c r="Q20" s="16"/>
      <c r="R20" s="15"/>
      <c r="S20" s="16"/>
      <c r="T20" s="15"/>
      <c r="U20" s="16"/>
      <c r="V20" s="15"/>
      <c r="W20" s="16"/>
      <c r="X20" s="15"/>
      <c r="Y20" s="16"/>
      <c r="Z20" s="15"/>
      <c r="AA20" s="16"/>
      <c r="AB20" s="15"/>
      <c r="AC20" s="16"/>
      <c r="AD20" s="30">
        <f t="shared" si="0"/>
        <v>0</v>
      </c>
      <c r="AE20" s="53">
        <f t="shared" si="0"/>
        <v>0</v>
      </c>
      <c r="AF20" s="1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15">
        <v>67</v>
      </c>
      <c r="E21" s="16">
        <v>160</v>
      </c>
      <c r="F21" s="15"/>
      <c r="G21" s="16"/>
      <c r="H21" s="15">
        <v>12</v>
      </c>
      <c r="I21" s="16">
        <v>6</v>
      </c>
      <c r="J21" s="15">
        <v>3</v>
      </c>
      <c r="K21" s="16">
        <v>2</v>
      </c>
      <c r="L21" s="15"/>
      <c r="M21" s="16"/>
      <c r="N21" s="15"/>
      <c r="O21" s="16"/>
      <c r="P21" s="15"/>
      <c r="Q21" s="16"/>
      <c r="R21" s="15">
        <v>1</v>
      </c>
      <c r="S21" s="16">
        <v>4</v>
      </c>
      <c r="T21" s="15"/>
      <c r="U21" s="16"/>
      <c r="V21" s="15"/>
      <c r="W21" s="16"/>
      <c r="X21" s="15"/>
      <c r="Y21" s="16"/>
      <c r="Z21" s="15"/>
      <c r="AA21" s="16"/>
      <c r="AB21" s="15">
        <v>100</v>
      </c>
      <c r="AC21" s="16">
        <v>14</v>
      </c>
      <c r="AD21" s="30">
        <f>AB21+Z21+X21+V21+T21+R21+P21+N21+L21+J21+H21+F21+D21</f>
        <v>183</v>
      </c>
      <c r="AE21" s="53">
        <f t="shared" si="0"/>
        <v>186</v>
      </c>
      <c r="AF21" s="12">
        <v>320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15">
        <v>11</v>
      </c>
      <c r="E22" s="16">
        <v>28</v>
      </c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>
        <v>2</v>
      </c>
      <c r="S22" s="16">
        <v>3</v>
      </c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30">
        <f t="shared" ref="AD22:AE41" si="1">AB22+Z22+X22+V22+T22+R22+P22+N22+L22+J22+H22+F22+D22</f>
        <v>13</v>
      </c>
      <c r="AE22" s="53">
        <f t="shared" si="1"/>
        <v>31</v>
      </c>
      <c r="AF22" s="12">
        <v>48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15">
        <v>3</v>
      </c>
      <c r="E23" s="16">
        <v>8</v>
      </c>
      <c r="F23" s="15"/>
      <c r="G23" s="16"/>
      <c r="H23" s="15"/>
      <c r="I23" s="16"/>
      <c r="J23" s="15"/>
      <c r="K23" s="16"/>
      <c r="L23" s="15"/>
      <c r="M23" s="16"/>
      <c r="N23" s="15"/>
      <c r="O23" s="16"/>
      <c r="P23" s="15"/>
      <c r="Q23" s="16"/>
      <c r="R23" s="15"/>
      <c r="S23" s="16"/>
      <c r="T23" s="15"/>
      <c r="U23" s="16"/>
      <c r="V23" s="15"/>
      <c r="W23" s="16"/>
      <c r="X23" s="15"/>
      <c r="Y23" s="16"/>
      <c r="Z23" s="15"/>
      <c r="AA23" s="16"/>
      <c r="AB23" s="15"/>
      <c r="AC23" s="16"/>
      <c r="AD23" s="30">
        <f>AB23+Z23+X23+V23+T23+R23+P23+N23+L23+J23+H23+F23+D23</f>
        <v>3</v>
      </c>
      <c r="AE23" s="53">
        <f t="shared" si="1"/>
        <v>8</v>
      </c>
      <c r="AF23" s="12">
        <v>24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15">
        <v>1041</v>
      </c>
      <c r="E24" s="16">
        <v>3527</v>
      </c>
      <c r="F24" s="15"/>
      <c r="G24" s="16"/>
      <c r="H24" s="15">
        <v>180</v>
      </c>
      <c r="I24" s="16">
        <v>58</v>
      </c>
      <c r="J24" s="15">
        <v>128</v>
      </c>
      <c r="K24" s="16">
        <v>87</v>
      </c>
      <c r="L24" s="15"/>
      <c r="M24" s="16"/>
      <c r="N24" s="15">
        <v>9</v>
      </c>
      <c r="O24" s="16">
        <v>73</v>
      </c>
      <c r="P24" s="15">
        <v>9</v>
      </c>
      <c r="Q24" s="16">
        <v>25</v>
      </c>
      <c r="R24" s="15">
        <v>71</v>
      </c>
      <c r="S24" s="16">
        <v>211</v>
      </c>
      <c r="T24" s="15">
        <v>3</v>
      </c>
      <c r="U24" s="16">
        <v>15</v>
      </c>
      <c r="V24" s="15">
        <v>1</v>
      </c>
      <c r="W24" s="16">
        <v>3</v>
      </c>
      <c r="X24" s="15"/>
      <c r="Y24" s="16"/>
      <c r="Z24" s="15"/>
      <c r="AA24" s="16"/>
      <c r="AB24" s="15">
        <v>100</v>
      </c>
      <c r="AC24" s="16">
        <v>120</v>
      </c>
      <c r="AD24" s="30">
        <f t="shared" si="1"/>
        <v>1542</v>
      </c>
      <c r="AE24" s="53">
        <f t="shared" si="1"/>
        <v>4119</v>
      </c>
      <c r="AF24" s="12">
        <v>7412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15">
        <v>11</v>
      </c>
      <c r="E25" s="16">
        <v>45</v>
      </c>
      <c r="F25" s="15"/>
      <c r="G25" s="16"/>
      <c r="H25" s="15"/>
      <c r="I25" s="16"/>
      <c r="J25" s="15">
        <v>15</v>
      </c>
      <c r="K25" s="16">
        <v>3</v>
      </c>
      <c r="L25" s="15"/>
      <c r="M25" s="16"/>
      <c r="N25" s="15"/>
      <c r="O25" s="16"/>
      <c r="P25" s="15">
        <v>1</v>
      </c>
      <c r="Q25" s="16">
        <v>2</v>
      </c>
      <c r="R25" s="15"/>
      <c r="S25" s="16"/>
      <c r="T25" s="15"/>
      <c r="U25" s="16"/>
      <c r="V25" s="15">
        <v>1</v>
      </c>
      <c r="W25" s="16">
        <v>1</v>
      </c>
      <c r="X25" s="15"/>
      <c r="Y25" s="16"/>
      <c r="Z25" s="15"/>
      <c r="AA25" s="16"/>
      <c r="AB25" s="15"/>
      <c r="AC25" s="16"/>
      <c r="AD25" s="30">
        <f>AB25+Z25+X25+V25+T25+R25+P25+N25+L25+J25+H25+F25+D25</f>
        <v>28</v>
      </c>
      <c r="AE25" s="53">
        <f t="shared" si="1"/>
        <v>51</v>
      </c>
      <c r="AF25" s="12">
        <v>230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15">
        <v>45</v>
      </c>
      <c r="E26" s="16">
        <v>108</v>
      </c>
      <c r="F26" s="15"/>
      <c r="G26" s="16"/>
      <c r="H26" s="15">
        <v>3</v>
      </c>
      <c r="I26" s="16">
        <v>2</v>
      </c>
      <c r="J26" s="15"/>
      <c r="K26" s="16"/>
      <c r="L26" s="15"/>
      <c r="M26" s="16"/>
      <c r="N26" s="15">
        <v>1</v>
      </c>
      <c r="O26" s="16">
        <v>4</v>
      </c>
      <c r="P26" s="15"/>
      <c r="Q26" s="16"/>
      <c r="R26" s="15"/>
      <c r="S26" s="16"/>
      <c r="T26" s="15"/>
      <c r="U26" s="16"/>
      <c r="V26" s="15">
        <v>3</v>
      </c>
      <c r="W26" s="16">
        <v>2</v>
      </c>
      <c r="X26" s="15"/>
      <c r="Y26" s="16"/>
      <c r="Z26" s="15"/>
      <c r="AA26" s="16"/>
      <c r="AB26" s="15"/>
      <c r="AC26" s="16"/>
      <c r="AD26" s="30">
        <f t="shared" si="1"/>
        <v>52</v>
      </c>
      <c r="AE26" s="53">
        <f t="shared" si="1"/>
        <v>116</v>
      </c>
      <c r="AF26" s="12">
        <v>354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15"/>
      <c r="E27" s="16"/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15"/>
      <c r="Q27" s="16"/>
      <c r="R27" s="15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D27" s="30">
        <f t="shared" si="1"/>
        <v>0</v>
      </c>
      <c r="AE27" s="53">
        <f t="shared" si="1"/>
        <v>0</v>
      </c>
      <c r="AF27" s="1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15">
        <v>7</v>
      </c>
      <c r="E28" s="16">
        <v>19</v>
      </c>
      <c r="F28" s="15"/>
      <c r="G28" s="16"/>
      <c r="H28" s="15"/>
      <c r="I28" s="16"/>
      <c r="J28" s="15"/>
      <c r="K28" s="16"/>
      <c r="L28" s="15"/>
      <c r="M28" s="16"/>
      <c r="N28" s="15"/>
      <c r="O28" s="16"/>
      <c r="P28" s="15"/>
      <c r="Q28" s="16"/>
      <c r="R28" s="15"/>
      <c r="S28" s="16"/>
      <c r="T28" s="15"/>
      <c r="U28" s="16"/>
      <c r="V28" s="15"/>
      <c r="W28" s="16"/>
      <c r="X28" s="15"/>
      <c r="Y28" s="16"/>
      <c r="Z28" s="15"/>
      <c r="AA28" s="16"/>
      <c r="AB28" s="15"/>
      <c r="AC28" s="16"/>
      <c r="AD28" s="30">
        <f t="shared" si="1"/>
        <v>7</v>
      </c>
      <c r="AE28" s="53">
        <f t="shared" si="1"/>
        <v>19</v>
      </c>
      <c r="AF28" s="12">
        <v>31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15">
        <v>1</v>
      </c>
      <c r="E29" s="16">
        <v>5</v>
      </c>
      <c r="F29" s="15"/>
      <c r="G29" s="16"/>
      <c r="H29" s="15"/>
      <c r="I29" s="16"/>
      <c r="J29" s="15"/>
      <c r="K29" s="16"/>
      <c r="L29" s="15"/>
      <c r="M29" s="16"/>
      <c r="N29" s="15"/>
      <c r="O29" s="16"/>
      <c r="P29" s="15"/>
      <c r="Q29" s="16"/>
      <c r="R29" s="15"/>
      <c r="S29" s="16"/>
      <c r="T29" s="15"/>
      <c r="U29" s="16"/>
      <c r="V29" s="15"/>
      <c r="W29" s="16"/>
      <c r="X29" s="15"/>
      <c r="Y29" s="16"/>
      <c r="Z29" s="15"/>
      <c r="AA29" s="16"/>
      <c r="AB29" s="15"/>
      <c r="AC29" s="16"/>
      <c r="AD29" s="30">
        <f t="shared" si="1"/>
        <v>1</v>
      </c>
      <c r="AE29" s="53">
        <f t="shared" si="1"/>
        <v>5</v>
      </c>
      <c r="AF29" s="12">
        <v>12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15">
        <v>2</v>
      </c>
      <c r="E30" s="16">
        <v>6</v>
      </c>
      <c r="F30" s="15"/>
      <c r="G30" s="16"/>
      <c r="H30" s="15"/>
      <c r="I30" s="16"/>
      <c r="J30" s="15"/>
      <c r="K30" s="16"/>
      <c r="L30" s="15"/>
      <c r="M30" s="16"/>
      <c r="N30" s="15"/>
      <c r="O30" s="16"/>
      <c r="P30" s="15"/>
      <c r="Q30" s="16"/>
      <c r="R30" s="15"/>
      <c r="S30" s="16"/>
      <c r="T30" s="15"/>
      <c r="U30" s="16"/>
      <c r="V30" s="15"/>
      <c r="W30" s="16"/>
      <c r="X30" s="15"/>
      <c r="Y30" s="16"/>
      <c r="Z30" s="15"/>
      <c r="AA30" s="16"/>
      <c r="AB30" s="15"/>
      <c r="AC30" s="16"/>
      <c r="AD30" s="30">
        <f t="shared" si="1"/>
        <v>2</v>
      </c>
      <c r="AE30" s="53">
        <f t="shared" si="1"/>
        <v>6</v>
      </c>
      <c r="AF30" s="12">
        <v>6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15"/>
      <c r="E31" s="16"/>
      <c r="F31" s="15"/>
      <c r="G31" s="16"/>
      <c r="H31" s="15"/>
      <c r="I31" s="16"/>
      <c r="J31" s="15"/>
      <c r="K31" s="16"/>
      <c r="L31" s="15"/>
      <c r="M31" s="16"/>
      <c r="N31" s="15"/>
      <c r="O31" s="16"/>
      <c r="P31" s="15"/>
      <c r="Q31" s="16"/>
      <c r="R31" s="15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30">
        <f t="shared" si="1"/>
        <v>0</v>
      </c>
      <c r="AE31" s="53">
        <f t="shared" si="1"/>
        <v>0</v>
      </c>
      <c r="AF31" s="1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  <c r="P32" s="15">
        <v>1</v>
      </c>
      <c r="Q32" s="16">
        <v>2</v>
      </c>
      <c r="R32" s="15"/>
      <c r="S32" s="16"/>
      <c r="T32" s="15"/>
      <c r="U32" s="16"/>
      <c r="V32" s="15"/>
      <c r="W32" s="16"/>
      <c r="X32" s="15"/>
      <c r="Y32" s="16"/>
      <c r="Z32" s="15"/>
      <c r="AA32" s="16"/>
      <c r="AB32" s="15"/>
      <c r="AC32" s="16"/>
      <c r="AD32" s="30">
        <f t="shared" si="1"/>
        <v>1</v>
      </c>
      <c r="AE32" s="53">
        <f t="shared" si="1"/>
        <v>2</v>
      </c>
      <c r="AF32" s="12">
        <v>2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15"/>
      <c r="E33" s="16"/>
      <c r="F33" s="15"/>
      <c r="G33" s="16"/>
      <c r="H33" s="15"/>
      <c r="I33" s="16"/>
      <c r="J33" s="15"/>
      <c r="K33" s="16"/>
      <c r="L33" s="15"/>
      <c r="M33" s="16"/>
      <c r="N33" s="15"/>
      <c r="O33" s="16"/>
      <c r="P33" s="15"/>
      <c r="Q33" s="16"/>
      <c r="R33" s="15"/>
      <c r="S33" s="16"/>
      <c r="T33" s="15"/>
      <c r="U33" s="16"/>
      <c r="V33" s="15"/>
      <c r="W33" s="16"/>
      <c r="X33" s="15"/>
      <c r="Y33" s="16"/>
      <c r="Z33" s="15"/>
      <c r="AA33" s="16"/>
      <c r="AB33" s="15"/>
      <c r="AC33" s="16"/>
      <c r="AD33" s="30">
        <f t="shared" si="1"/>
        <v>0</v>
      </c>
      <c r="AE33" s="53">
        <f t="shared" si="1"/>
        <v>0</v>
      </c>
      <c r="AF33" s="1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15"/>
      <c r="E34" s="16"/>
      <c r="F34" s="15"/>
      <c r="G34" s="16"/>
      <c r="H34" s="15"/>
      <c r="I34" s="16"/>
      <c r="J34" s="15"/>
      <c r="K34" s="16"/>
      <c r="L34" s="15"/>
      <c r="M34" s="16"/>
      <c r="N34" s="15"/>
      <c r="O34" s="16"/>
      <c r="P34" s="15"/>
      <c r="Q34" s="16"/>
      <c r="R34" s="15"/>
      <c r="S34" s="16"/>
      <c r="T34" s="15"/>
      <c r="U34" s="16"/>
      <c r="V34" s="15"/>
      <c r="W34" s="16"/>
      <c r="X34" s="15"/>
      <c r="Y34" s="16"/>
      <c r="Z34" s="15"/>
      <c r="AA34" s="16"/>
      <c r="AB34" s="15"/>
      <c r="AC34" s="16"/>
      <c r="AD34" s="30">
        <f t="shared" si="1"/>
        <v>0</v>
      </c>
      <c r="AE34" s="53">
        <f t="shared" si="1"/>
        <v>0</v>
      </c>
      <c r="AF34" s="1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15"/>
      <c r="E35" s="16"/>
      <c r="F35" s="15"/>
      <c r="G35" s="16"/>
      <c r="H35" s="15"/>
      <c r="I35" s="16"/>
      <c r="J35" s="15"/>
      <c r="K35" s="16"/>
      <c r="L35" s="15"/>
      <c r="M35" s="16"/>
      <c r="N35" s="15"/>
      <c r="O35" s="16"/>
      <c r="P35" s="15"/>
      <c r="Q35" s="16"/>
      <c r="R35" s="15"/>
      <c r="S35" s="16"/>
      <c r="T35" s="15"/>
      <c r="U35" s="16"/>
      <c r="V35" s="15"/>
      <c r="W35" s="16"/>
      <c r="X35" s="15"/>
      <c r="Y35" s="16"/>
      <c r="Z35" s="15"/>
      <c r="AA35" s="16"/>
      <c r="AB35" s="15">
        <v>4</v>
      </c>
      <c r="AC35" s="16">
        <v>2</v>
      </c>
      <c r="AD35" s="30">
        <f t="shared" si="1"/>
        <v>4</v>
      </c>
      <c r="AE35" s="53">
        <f t="shared" si="1"/>
        <v>2</v>
      </c>
      <c r="AF35" s="12">
        <v>11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15"/>
      <c r="E36" s="16"/>
      <c r="F36" s="15"/>
      <c r="G36" s="16"/>
      <c r="H36" s="15"/>
      <c r="I36" s="16"/>
      <c r="J36" s="15"/>
      <c r="K36" s="16"/>
      <c r="L36" s="15"/>
      <c r="M36" s="16"/>
      <c r="N36" s="15"/>
      <c r="O36" s="16"/>
      <c r="P36" s="15"/>
      <c r="Q36" s="16"/>
      <c r="R36" s="15"/>
      <c r="S36" s="16"/>
      <c r="T36" s="15"/>
      <c r="U36" s="16"/>
      <c r="V36" s="15"/>
      <c r="W36" s="16"/>
      <c r="X36" s="15"/>
      <c r="Y36" s="16"/>
      <c r="Z36" s="15"/>
      <c r="AA36" s="16"/>
      <c r="AB36" s="15"/>
      <c r="AC36" s="16"/>
      <c r="AD36" s="30">
        <f t="shared" si="1"/>
        <v>0</v>
      </c>
      <c r="AE36" s="53">
        <f t="shared" si="1"/>
        <v>0</v>
      </c>
      <c r="AF36" s="1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15">
        <v>16</v>
      </c>
      <c r="E37" s="16">
        <v>52</v>
      </c>
      <c r="F37" s="15"/>
      <c r="G37" s="16"/>
      <c r="H37" s="15">
        <v>1</v>
      </c>
      <c r="I37" s="16">
        <v>2</v>
      </c>
      <c r="J37" s="15"/>
      <c r="K37" s="16"/>
      <c r="L37" s="15">
        <v>3</v>
      </c>
      <c r="M37" s="16">
        <v>6</v>
      </c>
      <c r="N37" s="15"/>
      <c r="O37" s="16"/>
      <c r="P37" s="15">
        <v>4</v>
      </c>
      <c r="Q37" s="16">
        <v>10</v>
      </c>
      <c r="R37" s="15">
        <v>5</v>
      </c>
      <c r="S37" s="16">
        <v>7</v>
      </c>
      <c r="T37" s="15">
        <v>7</v>
      </c>
      <c r="U37" s="16">
        <v>52</v>
      </c>
      <c r="V37" s="15"/>
      <c r="W37" s="16"/>
      <c r="X37" s="15"/>
      <c r="Y37" s="16"/>
      <c r="Z37" s="15"/>
      <c r="AA37" s="16"/>
      <c r="AB37" s="15">
        <v>4</v>
      </c>
      <c r="AC37" s="16">
        <v>5</v>
      </c>
      <c r="AD37" s="30">
        <f t="shared" si="1"/>
        <v>40</v>
      </c>
      <c r="AE37" s="53">
        <f t="shared" si="1"/>
        <v>134</v>
      </c>
      <c r="AF37" s="12">
        <v>680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15"/>
      <c r="E38" s="16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15"/>
      <c r="Q38" s="16"/>
      <c r="R38" s="15"/>
      <c r="S38" s="16"/>
      <c r="T38" s="15"/>
      <c r="U38" s="16"/>
      <c r="V38" s="15"/>
      <c r="W38" s="16"/>
      <c r="X38" s="15">
        <v>2</v>
      </c>
      <c r="Y38" s="16">
        <v>1</v>
      </c>
      <c r="Z38" s="15">
        <v>3</v>
      </c>
      <c r="AA38" s="16">
        <v>1</v>
      </c>
      <c r="AB38" s="15"/>
      <c r="AC38" s="16"/>
      <c r="AD38" s="30">
        <f t="shared" si="1"/>
        <v>5</v>
      </c>
      <c r="AE38" s="53">
        <f t="shared" si="1"/>
        <v>2</v>
      </c>
      <c r="AF38" s="12">
        <v>2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15"/>
      <c r="E39" s="16"/>
      <c r="F39" s="15"/>
      <c r="G39" s="16"/>
      <c r="H39" s="15"/>
      <c r="I39" s="16"/>
      <c r="J39" s="15"/>
      <c r="K39" s="16"/>
      <c r="L39" s="15"/>
      <c r="M39" s="16"/>
      <c r="N39" s="15"/>
      <c r="O39" s="16"/>
      <c r="P39" s="15"/>
      <c r="Q39" s="16"/>
      <c r="R39" s="15"/>
      <c r="S39" s="16"/>
      <c r="T39" s="15"/>
      <c r="U39" s="16"/>
      <c r="V39" s="15"/>
      <c r="W39" s="16"/>
      <c r="X39" s="15"/>
      <c r="Y39" s="16"/>
      <c r="Z39" s="15"/>
      <c r="AA39" s="16"/>
      <c r="AB39" s="15"/>
      <c r="AC39" s="16"/>
      <c r="AD39" s="30">
        <f t="shared" si="1"/>
        <v>0</v>
      </c>
      <c r="AE39" s="53">
        <f t="shared" si="1"/>
        <v>0</v>
      </c>
      <c r="AF39" s="12">
        <v>85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15"/>
      <c r="E40" s="16"/>
      <c r="F40" s="15"/>
      <c r="G40" s="16"/>
      <c r="H40" s="15"/>
      <c r="I40" s="16"/>
      <c r="J40" s="15"/>
      <c r="K40" s="16"/>
      <c r="L40" s="15"/>
      <c r="M40" s="16"/>
      <c r="N40" s="15"/>
      <c r="O40" s="16"/>
      <c r="P40" s="15"/>
      <c r="Q40" s="16"/>
      <c r="R40" s="15"/>
      <c r="S40" s="16"/>
      <c r="T40" s="15"/>
      <c r="U40" s="16"/>
      <c r="V40" s="15"/>
      <c r="W40" s="16"/>
      <c r="X40" s="15"/>
      <c r="Y40" s="16"/>
      <c r="Z40" s="15">
        <v>200</v>
      </c>
      <c r="AA40" s="16">
        <v>75</v>
      </c>
      <c r="AB40" s="15"/>
      <c r="AC40" s="16"/>
      <c r="AD40" s="36">
        <f t="shared" si="1"/>
        <v>200</v>
      </c>
      <c r="AE40" s="60">
        <f t="shared" si="1"/>
        <v>75</v>
      </c>
      <c r="AF40" s="12">
        <v>410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15"/>
      <c r="E41" s="16"/>
      <c r="F41" s="15"/>
      <c r="G41" s="16"/>
      <c r="H41" s="15"/>
      <c r="I41" s="16"/>
      <c r="J41" s="15"/>
      <c r="K41" s="16"/>
      <c r="L41" s="15"/>
      <c r="M41" s="16"/>
      <c r="N41" s="15"/>
      <c r="O41" s="16"/>
      <c r="P41" s="15"/>
      <c r="Q41" s="16"/>
      <c r="R41" s="15"/>
      <c r="S41" s="16"/>
      <c r="T41" s="15"/>
      <c r="U41" s="16"/>
      <c r="V41" s="15"/>
      <c r="W41" s="16"/>
      <c r="X41" s="15"/>
      <c r="Y41" s="16"/>
      <c r="Z41" s="15">
        <v>10</v>
      </c>
      <c r="AA41" s="16">
        <v>3</v>
      </c>
      <c r="AB41" s="15"/>
      <c r="AC41" s="16"/>
      <c r="AD41" s="36">
        <f t="shared" si="1"/>
        <v>10</v>
      </c>
      <c r="AE41" s="60">
        <f t="shared" si="1"/>
        <v>3</v>
      </c>
      <c r="AF41" s="12">
        <v>6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41">
        <f t="shared" ref="D42:AF42" si="2">SUM(D6:D41)</f>
        <v>1378</v>
      </c>
      <c r="E42" s="62">
        <f t="shared" si="2"/>
        <v>4516</v>
      </c>
      <c r="F42" s="41">
        <f t="shared" si="2"/>
        <v>0</v>
      </c>
      <c r="G42" s="62">
        <f t="shared" si="2"/>
        <v>0</v>
      </c>
      <c r="H42" s="41">
        <f t="shared" si="2"/>
        <v>197</v>
      </c>
      <c r="I42" s="62">
        <f t="shared" si="2"/>
        <v>68.5</v>
      </c>
      <c r="J42" s="41">
        <f t="shared" si="2"/>
        <v>152</v>
      </c>
      <c r="K42" s="62">
        <f t="shared" si="2"/>
        <v>95</v>
      </c>
      <c r="L42" s="41">
        <f t="shared" si="2"/>
        <v>3</v>
      </c>
      <c r="M42" s="62">
        <f t="shared" si="2"/>
        <v>6</v>
      </c>
      <c r="N42" s="41">
        <f t="shared" si="2"/>
        <v>10</v>
      </c>
      <c r="O42" s="62">
        <f t="shared" si="2"/>
        <v>77</v>
      </c>
      <c r="P42" s="41">
        <f t="shared" si="2"/>
        <v>15</v>
      </c>
      <c r="Q42" s="62">
        <f t="shared" si="2"/>
        <v>39</v>
      </c>
      <c r="R42" s="41">
        <f t="shared" si="2"/>
        <v>80</v>
      </c>
      <c r="S42" s="62">
        <f t="shared" si="2"/>
        <v>228</v>
      </c>
      <c r="T42" s="41">
        <f t="shared" si="2"/>
        <v>10</v>
      </c>
      <c r="U42" s="62">
        <f t="shared" si="2"/>
        <v>67</v>
      </c>
      <c r="V42" s="41">
        <f t="shared" si="2"/>
        <v>5</v>
      </c>
      <c r="W42" s="62">
        <f t="shared" si="2"/>
        <v>6</v>
      </c>
      <c r="X42" s="41">
        <f t="shared" si="2"/>
        <v>2</v>
      </c>
      <c r="Y42" s="62">
        <f t="shared" si="2"/>
        <v>1</v>
      </c>
      <c r="Z42" s="41">
        <f t="shared" si="2"/>
        <v>213</v>
      </c>
      <c r="AA42" s="62">
        <f t="shared" si="2"/>
        <v>79</v>
      </c>
      <c r="AB42" s="41">
        <f t="shared" si="2"/>
        <v>208</v>
      </c>
      <c r="AC42" s="62">
        <f t="shared" si="2"/>
        <v>141</v>
      </c>
      <c r="AD42" s="41">
        <f t="shared" si="2"/>
        <v>2273</v>
      </c>
      <c r="AE42" s="62">
        <f t="shared" si="2"/>
        <v>5323.5</v>
      </c>
      <c r="AF42" s="40">
        <f t="shared" si="2"/>
        <v>10134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AD4:AE4"/>
    <mergeCell ref="AF4:AF5"/>
  </mergeCells>
  <pageMargins left="0.25" right="0.25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TJ42"/>
  <sheetViews>
    <sheetView tabSelected="1" topLeftCell="A4" zoomScale="120" zoomScaleNormal="120" workbookViewId="0">
      <selection activeCell="A25" sqref="A25:XFD25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8.44140625" customWidth="1"/>
    <col min="4" max="4" width="4.6640625" style="24" customWidth="1"/>
    <col min="5" max="5" width="7" style="74" customWidth="1"/>
    <col min="6" max="6" width="2.6640625" style="24" customWidth="1"/>
    <col min="7" max="7" width="5.6640625" style="74" customWidth="1"/>
    <col min="8" max="8" width="3.6640625" style="24" customWidth="1"/>
    <col min="9" max="9" width="5.6640625" style="74" customWidth="1"/>
    <col min="10" max="10" width="3.6640625" style="24" customWidth="1"/>
    <col min="11" max="11" width="5.6640625" style="74" customWidth="1"/>
    <col min="12" max="12" width="3.6640625" style="24" customWidth="1"/>
    <col min="13" max="13" width="5.6640625" style="74" customWidth="1"/>
    <col min="14" max="14" width="3.6640625" style="24" customWidth="1"/>
    <col min="15" max="15" width="5.6640625" style="74" customWidth="1"/>
    <col min="16" max="16" width="3.6640625" style="24" customWidth="1"/>
    <col min="17" max="17" width="5.6640625" style="74" customWidth="1"/>
    <col min="18" max="18" width="3.6640625" style="24" customWidth="1"/>
    <col min="19" max="19" width="5.6640625" style="74" customWidth="1"/>
    <col min="20" max="20" width="3.6640625" style="24" customWidth="1"/>
    <col min="21" max="21" width="5.6640625" style="74" customWidth="1"/>
    <col min="22" max="22" width="2.6640625" style="24" customWidth="1"/>
    <col min="23" max="23" width="5.6640625" style="74" customWidth="1"/>
    <col min="24" max="24" width="3.6640625" style="24" customWidth="1"/>
    <col min="25" max="25" width="5.6640625" style="74" customWidth="1"/>
    <col min="26" max="26" width="3.6640625" style="24" customWidth="1"/>
    <col min="27" max="27" width="5.6640625" style="74" customWidth="1"/>
    <col min="28" max="28" width="3.6640625" style="24" customWidth="1"/>
    <col min="29" max="29" width="5.6640625" style="74" customWidth="1"/>
    <col min="30" max="30" width="6.6640625" style="24" customWidth="1"/>
    <col min="31" max="31" width="6.6640625" style="74" customWidth="1"/>
    <col min="32" max="32" width="6.6640625" style="24" customWidth="1"/>
  </cols>
  <sheetData>
    <row r="2" spans="2:530" x14ac:dyDescent="0.3">
      <c r="B2" s="1"/>
    </row>
    <row r="3" spans="2:530" ht="15" thickBot="1" x14ac:dyDescent="0.35">
      <c r="B3" t="s">
        <v>102</v>
      </c>
      <c r="H3" s="24" t="s">
        <v>99</v>
      </c>
      <c r="AF3" s="24">
        <v>7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87"/>
      <c r="F4" s="86" t="s">
        <v>3</v>
      </c>
      <c r="G4" s="87"/>
      <c r="H4" s="86" t="s">
        <v>4</v>
      </c>
      <c r="I4" s="87"/>
      <c r="J4" s="86" t="s">
        <v>5</v>
      </c>
      <c r="K4" s="87"/>
      <c r="L4" s="86" t="s">
        <v>6</v>
      </c>
      <c r="M4" s="87"/>
      <c r="N4" s="86" t="s">
        <v>7</v>
      </c>
      <c r="O4" s="87"/>
      <c r="P4" s="86" t="s">
        <v>8</v>
      </c>
      <c r="Q4" s="87"/>
      <c r="R4" s="86" t="s">
        <v>9</v>
      </c>
      <c r="S4" s="87"/>
      <c r="T4" s="86" t="s">
        <v>10</v>
      </c>
      <c r="U4" s="87"/>
      <c r="V4" s="86" t="s">
        <v>11</v>
      </c>
      <c r="W4" s="87"/>
      <c r="X4" s="86" t="s">
        <v>12</v>
      </c>
      <c r="Y4" s="87"/>
      <c r="Z4" s="86" t="s">
        <v>13</v>
      </c>
      <c r="AA4" s="87"/>
      <c r="AB4" s="86" t="s">
        <v>14</v>
      </c>
      <c r="AC4" s="87"/>
      <c r="AD4" s="88" t="s">
        <v>15</v>
      </c>
      <c r="AE4" s="8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73" t="s">
        <v>17</v>
      </c>
      <c r="F5" s="3" t="s">
        <v>16</v>
      </c>
      <c r="G5" s="73" t="s">
        <v>17</v>
      </c>
      <c r="H5" s="3" t="s">
        <v>16</v>
      </c>
      <c r="I5" s="73" t="s">
        <v>17</v>
      </c>
      <c r="J5" s="3" t="s">
        <v>16</v>
      </c>
      <c r="K5" s="73" t="s">
        <v>17</v>
      </c>
      <c r="L5" s="3" t="s">
        <v>16</v>
      </c>
      <c r="M5" s="73" t="s">
        <v>17</v>
      </c>
      <c r="N5" s="3" t="s">
        <v>16</v>
      </c>
      <c r="O5" s="73" t="s">
        <v>17</v>
      </c>
      <c r="P5" s="3" t="s">
        <v>16</v>
      </c>
      <c r="Q5" s="73" t="s">
        <v>17</v>
      </c>
      <c r="R5" s="3" t="s">
        <v>16</v>
      </c>
      <c r="S5" s="73" t="s">
        <v>17</v>
      </c>
      <c r="T5" s="3" t="s">
        <v>16</v>
      </c>
      <c r="U5" s="73" t="s">
        <v>17</v>
      </c>
      <c r="V5" s="3" t="s">
        <v>16</v>
      </c>
      <c r="W5" s="73" t="s">
        <v>17</v>
      </c>
      <c r="X5" s="3" t="s">
        <v>16</v>
      </c>
      <c r="Y5" s="73" t="s">
        <v>17</v>
      </c>
      <c r="Z5" s="3" t="s">
        <v>16</v>
      </c>
      <c r="AA5" s="73" t="s">
        <v>17</v>
      </c>
      <c r="AB5" s="3" t="s">
        <v>16</v>
      </c>
      <c r="AC5" s="73" t="s">
        <v>17</v>
      </c>
      <c r="AD5" s="3" t="s">
        <v>16</v>
      </c>
      <c r="AE5" s="73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33"/>
      <c r="E6" s="6"/>
      <c r="F6" s="33"/>
      <c r="G6" s="82"/>
      <c r="H6" s="33"/>
      <c r="I6" s="6"/>
      <c r="J6" s="33"/>
      <c r="K6" s="6"/>
      <c r="L6" s="33"/>
      <c r="M6" s="82"/>
      <c r="N6" s="33"/>
      <c r="O6" s="6"/>
      <c r="P6" s="33"/>
      <c r="Q6" s="6"/>
      <c r="R6" s="33"/>
      <c r="S6" s="82"/>
      <c r="T6" s="33"/>
      <c r="U6" s="6"/>
      <c r="V6" s="33"/>
      <c r="W6" s="6"/>
      <c r="X6" s="33"/>
      <c r="Y6" s="6"/>
      <c r="Z6" s="33"/>
      <c r="AA6" s="6"/>
      <c r="AB6" s="33"/>
      <c r="AC6" s="6"/>
      <c r="AD6" s="9">
        <f t="shared" ref="AD6:AE21" si="0">AB6+Z6+X6+V6+T6+R6+P6+N6+L6+J6+H6+F6+D6</f>
        <v>0</v>
      </c>
      <c r="AE6" s="80">
        <f t="shared" si="0"/>
        <v>0</v>
      </c>
      <c r="AF6" s="69">
        <v>237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33"/>
      <c r="E7" s="6"/>
      <c r="F7" s="33"/>
      <c r="G7" s="82"/>
      <c r="H7" s="33"/>
      <c r="I7" s="6"/>
      <c r="J7" s="33"/>
      <c r="K7" s="6"/>
      <c r="L7" s="33"/>
      <c r="M7" s="82"/>
      <c r="N7" s="33"/>
      <c r="O7" s="6"/>
      <c r="P7" s="33"/>
      <c r="Q7" s="6"/>
      <c r="R7" s="33"/>
      <c r="S7" s="82"/>
      <c r="T7" s="33"/>
      <c r="U7" s="6"/>
      <c r="V7" s="33"/>
      <c r="W7" s="6"/>
      <c r="X7" s="33"/>
      <c r="Y7" s="6"/>
      <c r="Z7" s="33"/>
      <c r="AA7" s="6"/>
      <c r="AB7" s="33"/>
      <c r="AC7" s="6"/>
      <c r="AD7" s="9">
        <f t="shared" si="0"/>
        <v>0</v>
      </c>
      <c r="AE7" s="80">
        <f t="shared" si="0"/>
        <v>0</v>
      </c>
      <c r="AF7" s="35">
        <v>1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34">
        <v>67</v>
      </c>
      <c r="E8" s="14">
        <v>181.29</v>
      </c>
      <c r="F8" s="34"/>
      <c r="G8" s="83"/>
      <c r="H8" s="34">
        <v>3</v>
      </c>
      <c r="I8" s="14">
        <v>2.81</v>
      </c>
      <c r="J8" s="34">
        <v>5</v>
      </c>
      <c r="K8" s="14">
        <v>4</v>
      </c>
      <c r="L8" s="34"/>
      <c r="M8" s="83"/>
      <c r="N8" s="34">
        <v>1</v>
      </c>
      <c r="O8" s="14">
        <v>7</v>
      </c>
      <c r="P8" s="34"/>
      <c r="Q8" s="14"/>
      <c r="R8" s="34">
        <v>7</v>
      </c>
      <c r="S8" s="83">
        <v>19</v>
      </c>
      <c r="T8" s="34">
        <v>1</v>
      </c>
      <c r="U8" s="14">
        <v>7.6</v>
      </c>
      <c r="V8" s="34">
        <v>1</v>
      </c>
      <c r="W8" s="14">
        <v>1</v>
      </c>
      <c r="X8" s="34"/>
      <c r="Y8" s="14"/>
      <c r="Z8" s="34"/>
      <c r="AA8" s="14"/>
      <c r="AB8" s="34"/>
      <c r="AC8" s="14"/>
      <c r="AD8" s="9">
        <f t="shared" si="0"/>
        <v>85</v>
      </c>
      <c r="AE8" s="80">
        <f t="shared" si="0"/>
        <v>222.7</v>
      </c>
      <c r="AF8" s="35">
        <v>430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34">
        <v>4</v>
      </c>
      <c r="E9" s="14">
        <v>10.6</v>
      </c>
      <c r="F9" s="34"/>
      <c r="G9" s="83"/>
      <c r="H9" s="34"/>
      <c r="I9" s="14"/>
      <c r="J9" s="34"/>
      <c r="K9" s="14"/>
      <c r="L9" s="34"/>
      <c r="M9" s="83"/>
      <c r="N9" s="34"/>
      <c r="O9" s="14"/>
      <c r="P9" s="34"/>
      <c r="Q9" s="14"/>
      <c r="R9" s="34"/>
      <c r="S9" s="83"/>
      <c r="T9" s="34"/>
      <c r="U9" s="14"/>
      <c r="V9" s="34"/>
      <c r="W9" s="14"/>
      <c r="X9" s="34"/>
      <c r="Y9" s="14"/>
      <c r="Z9" s="34"/>
      <c r="AA9" s="14"/>
      <c r="AB9" s="34"/>
      <c r="AC9" s="14"/>
      <c r="AD9" s="9">
        <f t="shared" si="0"/>
        <v>4</v>
      </c>
      <c r="AE9" s="80">
        <f t="shared" si="0"/>
        <v>10.6</v>
      </c>
      <c r="AF9" s="35">
        <v>77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34">
        <v>3</v>
      </c>
      <c r="E10" s="14">
        <v>6.3</v>
      </c>
      <c r="F10" s="34"/>
      <c r="G10" s="83"/>
      <c r="H10" s="34"/>
      <c r="I10" s="14"/>
      <c r="J10" s="34"/>
      <c r="K10" s="14"/>
      <c r="L10" s="34"/>
      <c r="M10" s="83"/>
      <c r="N10" s="34"/>
      <c r="O10" s="14"/>
      <c r="P10" s="34"/>
      <c r="Q10" s="14"/>
      <c r="R10" s="34"/>
      <c r="S10" s="83"/>
      <c r="T10" s="34"/>
      <c r="U10" s="14"/>
      <c r="V10" s="34"/>
      <c r="W10" s="14"/>
      <c r="X10" s="34"/>
      <c r="Y10" s="14"/>
      <c r="Z10" s="34"/>
      <c r="AA10" s="14"/>
      <c r="AB10" s="34"/>
      <c r="AC10" s="14"/>
      <c r="AD10" s="9">
        <f>AB10+Z10+X10+V10+T10+R10+P10+N10+L10+J10+H10+F10+D10</f>
        <v>3</v>
      </c>
      <c r="AE10" s="80">
        <f t="shared" si="0"/>
        <v>6.3</v>
      </c>
      <c r="AF10" s="35">
        <v>56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34"/>
      <c r="E11" s="14"/>
      <c r="F11" s="34"/>
      <c r="G11" s="83"/>
      <c r="H11" s="34"/>
      <c r="I11" s="14"/>
      <c r="J11" s="34"/>
      <c r="K11" s="14"/>
      <c r="L11" s="34"/>
      <c r="M11" s="83"/>
      <c r="N11" s="34"/>
      <c r="O11" s="14"/>
      <c r="P11" s="34"/>
      <c r="Q11" s="14"/>
      <c r="R11" s="34"/>
      <c r="S11" s="83"/>
      <c r="T11" s="34"/>
      <c r="U11" s="14"/>
      <c r="V11" s="34"/>
      <c r="W11" s="14"/>
      <c r="X11" s="34"/>
      <c r="Y11" s="14"/>
      <c r="Z11" s="34"/>
      <c r="AA11" s="14"/>
      <c r="AB11" s="34"/>
      <c r="AC11" s="14"/>
      <c r="AD11" s="9">
        <f>AB11+Z11+X11+V11+T11+R11+P11+N11+L11+J11+H11+F11+D11</f>
        <v>0</v>
      </c>
      <c r="AE11" s="80">
        <f t="shared" si="0"/>
        <v>0</v>
      </c>
      <c r="AF11" s="35">
        <v>27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34"/>
      <c r="E12" s="14"/>
      <c r="F12" s="34"/>
      <c r="G12" s="83"/>
      <c r="H12" s="34"/>
      <c r="I12" s="14"/>
      <c r="J12" s="34"/>
      <c r="K12" s="14"/>
      <c r="L12" s="34"/>
      <c r="M12" s="83"/>
      <c r="N12" s="34"/>
      <c r="O12" s="14"/>
      <c r="P12" s="34"/>
      <c r="Q12" s="14"/>
      <c r="R12" s="34"/>
      <c r="S12" s="83"/>
      <c r="T12" s="34"/>
      <c r="U12" s="14"/>
      <c r="V12" s="34"/>
      <c r="W12" s="14"/>
      <c r="X12" s="34"/>
      <c r="Y12" s="14"/>
      <c r="Z12" s="34"/>
      <c r="AA12" s="14"/>
      <c r="AB12" s="34"/>
      <c r="AC12" s="14"/>
      <c r="AD12" s="9">
        <f t="shared" si="0"/>
        <v>0</v>
      </c>
      <c r="AE12" s="80">
        <f t="shared" si="0"/>
        <v>0</v>
      </c>
      <c r="AF12" s="35">
        <v>11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34">
        <v>3</v>
      </c>
      <c r="E13" s="14">
        <v>21.3</v>
      </c>
      <c r="F13" s="34"/>
      <c r="G13" s="83"/>
      <c r="H13" s="34"/>
      <c r="I13" s="14"/>
      <c r="J13" s="34"/>
      <c r="K13" s="14"/>
      <c r="L13" s="34"/>
      <c r="M13" s="83"/>
      <c r="N13" s="34"/>
      <c r="O13" s="14"/>
      <c r="P13" s="34"/>
      <c r="Q13" s="14"/>
      <c r="R13" s="34"/>
      <c r="S13" s="83"/>
      <c r="T13" s="34"/>
      <c r="U13" s="14"/>
      <c r="V13" s="34"/>
      <c r="W13" s="14"/>
      <c r="X13" s="34"/>
      <c r="Y13" s="14"/>
      <c r="Z13" s="34"/>
      <c r="AA13" s="14"/>
      <c r="AB13" s="34"/>
      <c r="AC13" s="14"/>
      <c r="AD13" s="9">
        <f>AB13+Z13+X13+V13+T13+R13+P13+N13+L13+J13+H13+F13+D13</f>
        <v>3</v>
      </c>
      <c r="AE13" s="80">
        <f t="shared" si="0"/>
        <v>21.3</v>
      </c>
      <c r="AF13" s="35">
        <v>32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34"/>
      <c r="E14" s="14"/>
      <c r="F14" s="34"/>
      <c r="G14" s="83"/>
      <c r="H14" s="34"/>
      <c r="I14" s="14"/>
      <c r="J14" s="34"/>
      <c r="K14" s="14"/>
      <c r="L14" s="34"/>
      <c r="M14" s="83"/>
      <c r="N14" s="34"/>
      <c r="O14" s="14"/>
      <c r="P14" s="34"/>
      <c r="Q14" s="14"/>
      <c r="R14" s="34"/>
      <c r="S14" s="83"/>
      <c r="T14" s="34"/>
      <c r="U14" s="14"/>
      <c r="V14" s="34"/>
      <c r="W14" s="14"/>
      <c r="X14" s="34"/>
      <c r="Y14" s="14"/>
      <c r="Z14" s="34"/>
      <c r="AA14" s="14"/>
      <c r="AB14" s="34"/>
      <c r="AC14" s="14"/>
      <c r="AD14" s="9">
        <f>AB14+Z14+X14+V14+T14+R14+P14+N14+L14+J14+H14+F14+D14</f>
        <v>0</v>
      </c>
      <c r="AE14" s="80">
        <f t="shared" si="0"/>
        <v>0</v>
      </c>
      <c r="AF14" s="35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34"/>
      <c r="E15" s="14"/>
      <c r="F15" s="34"/>
      <c r="G15" s="83"/>
      <c r="H15" s="34"/>
      <c r="I15" s="14"/>
      <c r="J15" s="34"/>
      <c r="K15" s="14"/>
      <c r="L15" s="34"/>
      <c r="M15" s="83"/>
      <c r="N15" s="34"/>
      <c r="O15" s="14"/>
      <c r="P15" s="34"/>
      <c r="Q15" s="14"/>
      <c r="R15" s="34"/>
      <c r="S15" s="83"/>
      <c r="T15" s="34"/>
      <c r="U15" s="14"/>
      <c r="V15" s="34"/>
      <c r="W15" s="14"/>
      <c r="X15" s="34"/>
      <c r="Y15" s="14"/>
      <c r="Z15" s="34"/>
      <c r="AA15" s="14"/>
      <c r="AB15" s="34"/>
      <c r="AC15" s="14"/>
      <c r="AD15" s="9">
        <f>AB15+Z15+X15+V15+T15+R15+P15+N15+L15+J15+H15+F15+D15</f>
        <v>0</v>
      </c>
      <c r="AE15" s="80">
        <f t="shared" si="0"/>
        <v>0</v>
      </c>
      <c r="AF15" s="3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34">
        <v>6</v>
      </c>
      <c r="E16" s="14">
        <v>14.5</v>
      </c>
      <c r="F16" s="34"/>
      <c r="G16" s="83"/>
      <c r="H16" s="34"/>
      <c r="I16" s="14"/>
      <c r="J16" s="34"/>
      <c r="K16" s="14"/>
      <c r="L16" s="34"/>
      <c r="M16" s="83"/>
      <c r="N16" s="34"/>
      <c r="O16" s="14"/>
      <c r="P16" s="34"/>
      <c r="Q16" s="14"/>
      <c r="R16" s="34"/>
      <c r="S16" s="83"/>
      <c r="T16" s="34"/>
      <c r="U16" s="14"/>
      <c r="V16" s="34"/>
      <c r="W16" s="14"/>
      <c r="X16" s="34"/>
      <c r="Y16" s="14"/>
      <c r="Z16" s="34"/>
      <c r="AA16" s="14"/>
      <c r="AB16" s="34"/>
      <c r="AC16" s="14"/>
      <c r="AD16" s="9">
        <f t="shared" si="0"/>
        <v>6</v>
      </c>
      <c r="AE16" s="80">
        <f t="shared" si="0"/>
        <v>14.5</v>
      </c>
      <c r="AF16" s="35">
        <v>84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34"/>
      <c r="E17" s="14"/>
      <c r="F17" s="34"/>
      <c r="G17" s="83"/>
      <c r="H17" s="34"/>
      <c r="I17" s="14"/>
      <c r="J17" s="34"/>
      <c r="K17" s="14"/>
      <c r="L17" s="34"/>
      <c r="M17" s="83"/>
      <c r="N17" s="34"/>
      <c r="O17" s="14"/>
      <c r="P17" s="34"/>
      <c r="Q17" s="14"/>
      <c r="R17" s="34"/>
      <c r="S17" s="83"/>
      <c r="T17" s="34"/>
      <c r="U17" s="14"/>
      <c r="V17" s="34"/>
      <c r="W17" s="14"/>
      <c r="X17" s="34"/>
      <c r="Y17" s="14"/>
      <c r="Z17" s="34"/>
      <c r="AA17" s="14"/>
      <c r="AB17" s="34"/>
      <c r="AC17" s="14"/>
      <c r="AD17" s="9">
        <f>AB17+Z17+X17+V17+T17+R17+P17+N17+L17+J17+H17+F17+D17</f>
        <v>0</v>
      </c>
      <c r="AE17" s="80">
        <f t="shared" si="0"/>
        <v>0</v>
      </c>
      <c r="AF17" s="35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34">
        <v>2</v>
      </c>
      <c r="E18" s="14">
        <v>6</v>
      </c>
      <c r="F18" s="34"/>
      <c r="G18" s="83"/>
      <c r="H18" s="34"/>
      <c r="I18" s="14"/>
      <c r="J18" s="34"/>
      <c r="K18" s="14"/>
      <c r="L18" s="34"/>
      <c r="M18" s="83"/>
      <c r="N18" s="34"/>
      <c r="O18" s="14"/>
      <c r="P18" s="34"/>
      <c r="Q18" s="14"/>
      <c r="R18" s="34"/>
      <c r="S18" s="83"/>
      <c r="T18" s="34"/>
      <c r="U18" s="14"/>
      <c r="V18" s="34"/>
      <c r="W18" s="14"/>
      <c r="X18" s="34"/>
      <c r="Y18" s="14"/>
      <c r="Z18" s="34"/>
      <c r="AA18" s="14"/>
      <c r="AB18" s="34"/>
      <c r="AC18" s="14"/>
      <c r="AD18" s="9">
        <f t="shared" si="0"/>
        <v>2</v>
      </c>
      <c r="AE18" s="80">
        <f t="shared" si="0"/>
        <v>6</v>
      </c>
      <c r="AF18" s="35">
        <v>17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34"/>
      <c r="E19" s="14"/>
      <c r="F19" s="34"/>
      <c r="G19" s="83"/>
      <c r="H19" s="34"/>
      <c r="I19" s="14"/>
      <c r="J19" s="34"/>
      <c r="K19" s="14"/>
      <c r="L19" s="34"/>
      <c r="M19" s="83"/>
      <c r="N19" s="34"/>
      <c r="O19" s="14"/>
      <c r="P19" s="34"/>
      <c r="Q19" s="14"/>
      <c r="R19" s="34"/>
      <c r="S19" s="83"/>
      <c r="T19" s="34"/>
      <c r="U19" s="14"/>
      <c r="V19" s="34"/>
      <c r="W19" s="14"/>
      <c r="X19" s="34"/>
      <c r="Y19" s="14"/>
      <c r="Z19" s="34"/>
      <c r="AA19" s="14"/>
      <c r="AB19" s="34"/>
      <c r="AC19" s="14"/>
      <c r="AD19" s="9">
        <f>AB19+Z19+X19+V19+T19+R19+P19+N19+L19+J19+H19+F19+D19</f>
        <v>0</v>
      </c>
      <c r="AE19" s="80">
        <f t="shared" si="0"/>
        <v>0</v>
      </c>
      <c r="AF19" s="35">
        <v>5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34"/>
      <c r="E20" s="14"/>
      <c r="F20" s="34"/>
      <c r="G20" s="83"/>
      <c r="H20" s="34"/>
      <c r="I20" s="14"/>
      <c r="J20" s="34"/>
      <c r="K20" s="14"/>
      <c r="L20" s="34"/>
      <c r="M20" s="83"/>
      <c r="N20" s="34"/>
      <c r="O20" s="14"/>
      <c r="P20" s="34"/>
      <c r="Q20" s="14"/>
      <c r="R20" s="34"/>
      <c r="S20" s="83"/>
      <c r="T20" s="34"/>
      <c r="U20" s="14"/>
      <c r="V20" s="34"/>
      <c r="W20" s="14"/>
      <c r="X20" s="34"/>
      <c r="Y20" s="14"/>
      <c r="Z20" s="34"/>
      <c r="AA20" s="14"/>
      <c r="AB20" s="34"/>
      <c r="AC20" s="14"/>
      <c r="AD20" s="9">
        <f t="shared" si="0"/>
        <v>0</v>
      </c>
      <c r="AE20" s="80">
        <f t="shared" si="0"/>
        <v>0</v>
      </c>
      <c r="AF20" s="35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34">
        <v>164</v>
      </c>
      <c r="E21" s="14">
        <v>412.83</v>
      </c>
      <c r="F21" s="34">
        <v>1</v>
      </c>
      <c r="G21" s="83">
        <v>1</v>
      </c>
      <c r="H21" s="34">
        <v>6</v>
      </c>
      <c r="I21" s="14">
        <v>5.2</v>
      </c>
      <c r="J21" s="34">
        <v>9</v>
      </c>
      <c r="K21" s="14">
        <v>4.2</v>
      </c>
      <c r="L21" s="34"/>
      <c r="M21" s="83"/>
      <c r="N21" s="34">
        <v>3</v>
      </c>
      <c r="O21" s="14">
        <v>12.8</v>
      </c>
      <c r="P21" s="34"/>
      <c r="Q21" s="14"/>
      <c r="R21" s="34"/>
      <c r="S21" s="83"/>
      <c r="T21" s="34"/>
      <c r="U21" s="14"/>
      <c r="V21" s="34"/>
      <c r="W21" s="14"/>
      <c r="X21" s="34"/>
      <c r="Y21" s="14"/>
      <c r="Z21" s="34"/>
      <c r="AA21" s="14"/>
      <c r="AB21" s="34"/>
      <c r="AC21" s="14"/>
      <c r="AD21" s="9">
        <f>AB21+Z21+X21+V21+T21+R21+P21+N21+L21+J21+H21+F21+D21</f>
        <v>183</v>
      </c>
      <c r="AE21" s="80">
        <f t="shared" si="0"/>
        <v>436.03</v>
      </c>
      <c r="AF21" s="35">
        <v>420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34">
        <v>33</v>
      </c>
      <c r="E22" s="14">
        <v>77.22</v>
      </c>
      <c r="F22" s="34"/>
      <c r="G22" s="83"/>
      <c r="H22" s="34"/>
      <c r="I22" s="14"/>
      <c r="J22" s="34"/>
      <c r="K22" s="14"/>
      <c r="L22" s="34"/>
      <c r="M22" s="83"/>
      <c r="N22" s="34"/>
      <c r="O22" s="14"/>
      <c r="P22" s="34">
        <v>1</v>
      </c>
      <c r="Q22" s="14">
        <v>2</v>
      </c>
      <c r="R22" s="34">
        <v>1</v>
      </c>
      <c r="S22" s="83">
        <v>1.7</v>
      </c>
      <c r="T22" s="34"/>
      <c r="U22" s="14"/>
      <c r="V22" s="34"/>
      <c r="W22" s="14"/>
      <c r="X22" s="34"/>
      <c r="Y22" s="14"/>
      <c r="Z22" s="34"/>
      <c r="AA22" s="14"/>
      <c r="AB22" s="34">
        <v>1</v>
      </c>
      <c r="AC22" s="14">
        <v>0.42</v>
      </c>
      <c r="AD22" s="9">
        <f t="shared" ref="AD22:AE41" si="1">AB22+Z22+X22+V22+T22+R22+P22+N22+L22+J22+H22+F22+D22</f>
        <v>36</v>
      </c>
      <c r="AE22" s="80">
        <f t="shared" si="1"/>
        <v>81.34</v>
      </c>
      <c r="AF22" s="35">
        <v>123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34"/>
      <c r="E23" s="14"/>
      <c r="F23" s="34"/>
      <c r="G23" s="83"/>
      <c r="H23" s="34"/>
      <c r="I23" s="14"/>
      <c r="J23" s="34"/>
      <c r="K23" s="14"/>
      <c r="L23" s="34"/>
      <c r="M23" s="83"/>
      <c r="N23" s="34"/>
      <c r="O23" s="14"/>
      <c r="P23" s="34"/>
      <c r="Q23" s="14"/>
      <c r="R23" s="34"/>
      <c r="S23" s="83"/>
      <c r="T23" s="34"/>
      <c r="U23" s="14"/>
      <c r="V23" s="34"/>
      <c r="W23" s="14"/>
      <c r="X23" s="34"/>
      <c r="Y23" s="14"/>
      <c r="Z23" s="34"/>
      <c r="AA23" s="14"/>
      <c r="AB23" s="34"/>
      <c r="AC23" s="14"/>
      <c r="AD23" s="9">
        <f>AB23+Z23+X23+V23+T23+R23+P23+N23+L23+J23+H23+F23+D23</f>
        <v>0</v>
      </c>
      <c r="AE23" s="80">
        <f t="shared" si="1"/>
        <v>0</v>
      </c>
      <c r="AF23" s="35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34">
        <v>64</v>
      </c>
      <c r="E24" s="14">
        <v>193.84</v>
      </c>
      <c r="F24" s="34"/>
      <c r="G24" s="83"/>
      <c r="H24" s="34"/>
      <c r="I24" s="14"/>
      <c r="J24" s="34"/>
      <c r="K24" s="14"/>
      <c r="L24" s="34"/>
      <c r="M24" s="83"/>
      <c r="N24" s="34"/>
      <c r="O24" s="14"/>
      <c r="P24" s="34">
        <v>1</v>
      </c>
      <c r="Q24" s="14">
        <v>2.5</v>
      </c>
      <c r="R24" s="34">
        <v>14</v>
      </c>
      <c r="S24" s="83">
        <v>40.700000000000003</v>
      </c>
      <c r="T24" s="34"/>
      <c r="U24" s="14"/>
      <c r="V24" s="34">
        <v>1</v>
      </c>
      <c r="W24" s="14">
        <v>1</v>
      </c>
      <c r="X24" s="34"/>
      <c r="Y24" s="14"/>
      <c r="Z24" s="34"/>
      <c r="AA24" s="14"/>
      <c r="AB24" s="34"/>
      <c r="AC24" s="14"/>
      <c r="AD24" s="9">
        <f t="shared" si="1"/>
        <v>80</v>
      </c>
      <c r="AE24" s="80">
        <f t="shared" si="1"/>
        <v>238.04000000000002</v>
      </c>
      <c r="AF24" s="35">
        <v>319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34">
        <v>78</v>
      </c>
      <c r="E25" s="14">
        <v>235.19</v>
      </c>
      <c r="F25" s="34"/>
      <c r="G25" s="83"/>
      <c r="H25" s="34">
        <v>9</v>
      </c>
      <c r="I25" s="14">
        <v>6.9</v>
      </c>
      <c r="J25" s="34">
        <v>1</v>
      </c>
      <c r="K25" s="14">
        <v>0.7</v>
      </c>
      <c r="L25" s="34"/>
      <c r="M25" s="83"/>
      <c r="N25" s="34"/>
      <c r="O25" s="14"/>
      <c r="P25" s="34">
        <v>1</v>
      </c>
      <c r="Q25" s="14">
        <v>4.5</v>
      </c>
      <c r="R25" s="34">
        <v>2</v>
      </c>
      <c r="S25" s="83">
        <v>4.7</v>
      </c>
      <c r="T25" s="34">
        <v>4</v>
      </c>
      <c r="U25" s="14">
        <v>22.1</v>
      </c>
      <c r="V25" s="34"/>
      <c r="W25" s="14"/>
      <c r="X25" s="34"/>
      <c r="Y25" s="14"/>
      <c r="Z25" s="34"/>
      <c r="AA25" s="14"/>
      <c r="AB25" s="34">
        <v>2</v>
      </c>
      <c r="AC25" s="14">
        <v>0.2</v>
      </c>
      <c r="AD25" s="9">
        <f>AB25+Z25+X25+V25+T25+R25+P25+N25+L25+J25+H25+F25+D25</f>
        <v>97</v>
      </c>
      <c r="AE25" s="80">
        <f t="shared" si="1"/>
        <v>274.29000000000002</v>
      </c>
      <c r="AF25" s="35">
        <v>754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34">
        <v>121</v>
      </c>
      <c r="E26" s="14">
        <v>319.45</v>
      </c>
      <c r="F26" s="34"/>
      <c r="G26" s="83"/>
      <c r="H26" s="34">
        <v>8</v>
      </c>
      <c r="I26" s="14">
        <v>4.5</v>
      </c>
      <c r="J26" s="34"/>
      <c r="K26" s="14"/>
      <c r="L26" s="34"/>
      <c r="M26" s="83"/>
      <c r="N26" s="34"/>
      <c r="O26" s="14"/>
      <c r="P26" s="34">
        <v>1</v>
      </c>
      <c r="Q26" s="14">
        <v>1.7</v>
      </c>
      <c r="R26" s="34">
        <v>1</v>
      </c>
      <c r="S26" s="83">
        <v>2</v>
      </c>
      <c r="T26" s="34"/>
      <c r="U26" s="14"/>
      <c r="V26" s="34"/>
      <c r="W26" s="14"/>
      <c r="X26" s="34"/>
      <c r="Y26" s="14"/>
      <c r="Z26" s="34"/>
      <c r="AA26" s="14"/>
      <c r="AB26" s="34"/>
      <c r="AC26" s="14"/>
      <c r="AD26" s="9">
        <f t="shared" si="1"/>
        <v>131</v>
      </c>
      <c r="AE26" s="80">
        <f t="shared" si="1"/>
        <v>327.64999999999998</v>
      </c>
      <c r="AF26" s="35">
        <v>634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34">
        <v>13</v>
      </c>
      <c r="E27" s="14">
        <v>26.35</v>
      </c>
      <c r="F27" s="34"/>
      <c r="G27" s="83"/>
      <c r="H27" s="34"/>
      <c r="I27" s="14"/>
      <c r="J27" s="34">
        <v>1</v>
      </c>
      <c r="K27" s="14">
        <v>0.53</v>
      </c>
      <c r="L27" s="34"/>
      <c r="M27" s="83"/>
      <c r="N27" s="34"/>
      <c r="O27" s="14"/>
      <c r="P27" s="34"/>
      <c r="Q27" s="14"/>
      <c r="R27" s="34"/>
      <c r="S27" s="83"/>
      <c r="T27" s="34"/>
      <c r="U27" s="14"/>
      <c r="V27" s="34"/>
      <c r="W27" s="14"/>
      <c r="X27" s="34"/>
      <c r="Y27" s="14"/>
      <c r="Z27" s="34"/>
      <c r="AA27" s="14"/>
      <c r="AB27" s="34">
        <v>7</v>
      </c>
      <c r="AC27" s="14">
        <v>0.8</v>
      </c>
      <c r="AD27" s="9">
        <f t="shared" si="1"/>
        <v>21</v>
      </c>
      <c r="AE27" s="80">
        <f t="shared" si="1"/>
        <v>27.68</v>
      </c>
      <c r="AF27" s="35">
        <v>100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34">
        <v>301</v>
      </c>
      <c r="E28" s="14">
        <v>906.82</v>
      </c>
      <c r="F28" s="34"/>
      <c r="G28" s="83"/>
      <c r="H28" s="34">
        <v>1</v>
      </c>
      <c r="I28" s="14">
        <v>1</v>
      </c>
      <c r="J28" s="34">
        <v>12</v>
      </c>
      <c r="K28" s="14">
        <v>7.3</v>
      </c>
      <c r="L28" s="34"/>
      <c r="M28" s="83"/>
      <c r="N28" s="34">
        <v>1</v>
      </c>
      <c r="O28" s="14">
        <v>5.5</v>
      </c>
      <c r="P28" s="34"/>
      <c r="Q28" s="14"/>
      <c r="R28" s="34">
        <v>1</v>
      </c>
      <c r="S28" s="83">
        <v>2.2000000000000002</v>
      </c>
      <c r="T28" s="34">
        <v>1</v>
      </c>
      <c r="U28" s="14">
        <v>4</v>
      </c>
      <c r="V28" s="34">
        <v>2</v>
      </c>
      <c r="W28" s="14">
        <v>2.5</v>
      </c>
      <c r="X28" s="34"/>
      <c r="Y28" s="14"/>
      <c r="Z28" s="34"/>
      <c r="AA28" s="14"/>
      <c r="AB28" s="34"/>
      <c r="AC28" s="14"/>
      <c r="AD28" s="9">
        <f t="shared" si="1"/>
        <v>319</v>
      </c>
      <c r="AE28" s="80">
        <f t="shared" si="1"/>
        <v>929.32</v>
      </c>
      <c r="AF28" s="35">
        <v>1819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34">
        <v>85</v>
      </c>
      <c r="E29" s="14">
        <v>204.89</v>
      </c>
      <c r="F29" s="34"/>
      <c r="G29" s="83"/>
      <c r="H29" s="34"/>
      <c r="I29" s="14"/>
      <c r="J29" s="34">
        <v>1</v>
      </c>
      <c r="K29" s="14">
        <v>1.5</v>
      </c>
      <c r="L29" s="34"/>
      <c r="M29" s="83"/>
      <c r="N29" s="34"/>
      <c r="O29" s="14"/>
      <c r="P29" s="34">
        <v>1</v>
      </c>
      <c r="Q29" s="14">
        <v>3.2</v>
      </c>
      <c r="R29" s="34">
        <v>1</v>
      </c>
      <c r="S29" s="83">
        <v>2.5</v>
      </c>
      <c r="T29" s="34"/>
      <c r="U29" s="14"/>
      <c r="V29" s="34"/>
      <c r="W29" s="14"/>
      <c r="X29" s="34"/>
      <c r="Y29" s="14"/>
      <c r="Z29" s="34"/>
      <c r="AA29" s="14"/>
      <c r="AB29" s="34"/>
      <c r="AC29" s="14"/>
      <c r="AD29" s="9">
        <f t="shared" si="1"/>
        <v>88</v>
      </c>
      <c r="AE29" s="80">
        <f t="shared" si="1"/>
        <v>212.08999999999997</v>
      </c>
      <c r="AF29" s="35">
        <v>511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34">
        <v>2</v>
      </c>
      <c r="E30" s="14">
        <v>4.25</v>
      </c>
      <c r="F30" s="34">
        <v>1</v>
      </c>
      <c r="G30" s="83">
        <v>0.5</v>
      </c>
      <c r="H30" s="34"/>
      <c r="I30" s="14"/>
      <c r="J30" s="34">
        <v>6</v>
      </c>
      <c r="K30" s="14">
        <v>1</v>
      </c>
      <c r="L30" s="34"/>
      <c r="M30" s="83"/>
      <c r="N30" s="34"/>
      <c r="O30" s="14"/>
      <c r="P30" s="34"/>
      <c r="Q30" s="14"/>
      <c r="R30" s="34"/>
      <c r="S30" s="83"/>
      <c r="T30" s="34"/>
      <c r="U30" s="14"/>
      <c r="V30" s="34"/>
      <c r="W30" s="14"/>
      <c r="X30" s="34"/>
      <c r="Y30" s="14"/>
      <c r="Z30" s="34"/>
      <c r="AA30" s="14"/>
      <c r="AB30" s="34"/>
      <c r="AC30" s="14"/>
      <c r="AD30" s="9">
        <f t="shared" si="1"/>
        <v>9</v>
      </c>
      <c r="AE30" s="80">
        <f t="shared" si="1"/>
        <v>5.75</v>
      </c>
      <c r="AF30" s="35">
        <v>82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34"/>
      <c r="E31" s="14"/>
      <c r="F31" s="34"/>
      <c r="G31" s="83"/>
      <c r="H31" s="34"/>
      <c r="I31" s="14"/>
      <c r="J31" s="34"/>
      <c r="K31" s="14"/>
      <c r="L31" s="34"/>
      <c r="M31" s="83"/>
      <c r="N31" s="34"/>
      <c r="O31" s="14"/>
      <c r="P31" s="34"/>
      <c r="Q31" s="14"/>
      <c r="R31" s="34"/>
      <c r="S31" s="83"/>
      <c r="T31" s="34"/>
      <c r="U31" s="14"/>
      <c r="V31" s="34"/>
      <c r="W31" s="14"/>
      <c r="X31" s="34"/>
      <c r="Y31" s="14"/>
      <c r="Z31" s="34"/>
      <c r="AA31" s="14"/>
      <c r="AB31" s="34"/>
      <c r="AC31" s="14"/>
      <c r="AD31" s="9">
        <f t="shared" si="1"/>
        <v>0</v>
      </c>
      <c r="AE31" s="80">
        <f t="shared" si="1"/>
        <v>0</v>
      </c>
      <c r="AF31" s="35">
        <v>0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34">
        <v>13</v>
      </c>
      <c r="E32" s="14">
        <v>28.74</v>
      </c>
      <c r="F32" s="34">
        <v>1</v>
      </c>
      <c r="G32" s="83">
        <v>0.5</v>
      </c>
      <c r="H32" s="34"/>
      <c r="I32" s="14"/>
      <c r="J32" s="34"/>
      <c r="K32" s="14"/>
      <c r="L32" s="34"/>
      <c r="M32" s="83"/>
      <c r="N32" s="34"/>
      <c r="O32" s="14"/>
      <c r="P32" s="34">
        <v>1</v>
      </c>
      <c r="Q32" s="14">
        <v>2.1</v>
      </c>
      <c r="R32" s="34"/>
      <c r="S32" s="83"/>
      <c r="T32" s="34"/>
      <c r="U32" s="14"/>
      <c r="V32" s="34"/>
      <c r="W32" s="14"/>
      <c r="X32" s="34"/>
      <c r="Y32" s="14"/>
      <c r="Z32" s="34"/>
      <c r="AA32" s="14"/>
      <c r="AB32" s="34"/>
      <c r="AC32" s="14"/>
      <c r="AD32" s="9">
        <f t="shared" si="1"/>
        <v>15</v>
      </c>
      <c r="AE32" s="80">
        <f t="shared" si="1"/>
        <v>31.34</v>
      </c>
      <c r="AF32" s="35">
        <v>239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34"/>
      <c r="E33" s="14"/>
      <c r="F33" s="34"/>
      <c r="G33" s="83"/>
      <c r="H33" s="34"/>
      <c r="I33" s="14"/>
      <c r="J33" s="34"/>
      <c r="K33" s="14"/>
      <c r="L33" s="34"/>
      <c r="M33" s="83"/>
      <c r="N33" s="34"/>
      <c r="O33" s="14"/>
      <c r="P33" s="34"/>
      <c r="Q33" s="14"/>
      <c r="R33" s="34"/>
      <c r="S33" s="83"/>
      <c r="T33" s="34"/>
      <c r="U33" s="14"/>
      <c r="V33" s="34"/>
      <c r="W33" s="14"/>
      <c r="X33" s="34"/>
      <c r="Y33" s="14"/>
      <c r="Z33" s="34"/>
      <c r="AA33" s="14"/>
      <c r="AB33" s="34"/>
      <c r="AC33" s="14"/>
      <c r="AD33" s="9">
        <f t="shared" si="1"/>
        <v>0</v>
      </c>
      <c r="AE33" s="80">
        <f t="shared" si="1"/>
        <v>0</v>
      </c>
      <c r="AF33" s="35">
        <v>5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34">
        <v>40</v>
      </c>
      <c r="E34" s="14">
        <v>92.92</v>
      </c>
      <c r="F34" s="34"/>
      <c r="G34" s="83"/>
      <c r="H34" s="34"/>
      <c r="I34" s="14"/>
      <c r="J34" s="34"/>
      <c r="K34" s="14"/>
      <c r="L34" s="34"/>
      <c r="M34" s="83"/>
      <c r="N34" s="34"/>
      <c r="O34" s="14"/>
      <c r="P34" s="34"/>
      <c r="Q34" s="14"/>
      <c r="R34" s="34"/>
      <c r="S34" s="83"/>
      <c r="T34" s="34">
        <v>13</v>
      </c>
      <c r="U34" s="14">
        <v>69</v>
      </c>
      <c r="V34" s="34"/>
      <c r="W34" s="14"/>
      <c r="X34" s="34"/>
      <c r="Y34" s="14"/>
      <c r="Z34" s="34">
        <v>9</v>
      </c>
      <c r="AA34" s="14">
        <v>2.98</v>
      </c>
      <c r="AB34" s="34">
        <v>34</v>
      </c>
      <c r="AC34" s="14">
        <v>2.42</v>
      </c>
      <c r="AD34" s="9">
        <f t="shared" si="1"/>
        <v>96</v>
      </c>
      <c r="AE34" s="80">
        <f t="shared" si="1"/>
        <v>167.32</v>
      </c>
      <c r="AF34" s="35">
        <v>614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34">
        <v>1</v>
      </c>
      <c r="E35" s="14">
        <v>2</v>
      </c>
      <c r="F35" s="34"/>
      <c r="G35" s="83"/>
      <c r="H35" s="34"/>
      <c r="I35" s="14"/>
      <c r="J35" s="34"/>
      <c r="K35" s="14"/>
      <c r="L35" s="34"/>
      <c r="M35" s="83"/>
      <c r="N35" s="34"/>
      <c r="O35" s="14"/>
      <c r="P35" s="34"/>
      <c r="Q35" s="14"/>
      <c r="R35" s="34"/>
      <c r="S35" s="83"/>
      <c r="T35" s="34"/>
      <c r="U35" s="14"/>
      <c r="V35" s="34"/>
      <c r="W35" s="14"/>
      <c r="X35" s="34"/>
      <c r="Y35" s="14"/>
      <c r="Z35" s="34"/>
      <c r="AA35" s="14"/>
      <c r="AB35" s="34">
        <v>8</v>
      </c>
      <c r="AC35" s="14">
        <v>1.2</v>
      </c>
      <c r="AD35" s="9">
        <f t="shared" si="1"/>
        <v>9</v>
      </c>
      <c r="AE35" s="80">
        <f t="shared" si="1"/>
        <v>3.2</v>
      </c>
      <c r="AF35" s="35">
        <v>87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34">
        <v>1</v>
      </c>
      <c r="E36" s="14">
        <v>2.7</v>
      </c>
      <c r="F36" s="34"/>
      <c r="G36" s="83"/>
      <c r="H36" s="34"/>
      <c r="I36" s="14"/>
      <c r="J36" s="34"/>
      <c r="K36" s="14"/>
      <c r="L36" s="34"/>
      <c r="M36" s="83"/>
      <c r="N36" s="34"/>
      <c r="O36" s="14"/>
      <c r="P36" s="34"/>
      <c r="Q36" s="14"/>
      <c r="R36" s="34"/>
      <c r="S36" s="83"/>
      <c r="T36" s="34"/>
      <c r="U36" s="14"/>
      <c r="V36" s="34"/>
      <c r="W36" s="14"/>
      <c r="X36" s="34"/>
      <c r="Y36" s="14"/>
      <c r="Z36" s="34"/>
      <c r="AA36" s="14"/>
      <c r="AB36" s="34"/>
      <c r="AC36" s="14"/>
      <c r="AD36" s="9">
        <f t="shared" si="1"/>
        <v>1</v>
      </c>
      <c r="AE36" s="80">
        <f t="shared" si="1"/>
        <v>2.7</v>
      </c>
      <c r="AF36" s="35">
        <v>58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34">
        <v>6</v>
      </c>
      <c r="E37" s="14">
        <v>26.74</v>
      </c>
      <c r="F37" s="34"/>
      <c r="G37" s="83"/>
      <c r="H37" s="34">
        <v>2</v>
      </c>
      <c r="I37" s="14">
        <v>5</v>
      </c>
      <c r="J37" s="34"/>
      <c r="K37" s="14"/>
      <c r="L37" s="34"/>
      <c r="M37" s="83"/>
      <c r="N37" s="34"/>
      <c r="O37" s="14"/>
      <c r="P37" s="34">
        <v>1</v>
      </c>
      <c r="Q37" s="14">
        <v>2.7</v>
      </c>
      <c r="R37" s="34">
        <v>1</v>
      </c>
      <c r="S37" s="83">
        <v>2</v>
      </c>
      <c r="T37" s="34">
        <v>2</v>
      </c>
      <c r="U37" s="14">
        <v>23.6</v>
      </c>
      <c r="V37" s="34"/>
      <c r="W37" s="14"/>
      <c r="X37" s="34"/>
      <c r="Y37" s="14"/>
      <c r="Z37" s="34"/>
      <c r="AA37" s="14"/>
      <c r="AB37" s="34">
        <v>3</v>
      </c>
      <c r="AC37" s="14">
        <v>2.8</v>
      </c>
      <c r="AD37" s="9">
        <f t="shared" si="1"/>
        <v>15</v>
      </c>
      <c r="AE37" s="80">
        <f t="shared" si="1"/>
        <v>62.84</v>
      </c>
      <c r="AF37" s="35">
        <v>123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34"/>
      <c r="E38" s="14"/>
      <c r="F38" s="34"/>
      <c r="G38" s="83"/>
      <c r="H38" s="34"/>
      <c r="I38" s="14"/>
      <c r="J38" s="34"/>
      <c r="K38" s="14"/>
      <c r="L38" s="34"/>
      <c r="M38" s="83"/>
      <c r="N38" s="34"/>
      <c r="O38" s="14"/>
      <c r="P38" s="34"/>
      <c r="Q38" s="14"/>
      <c r="R38" s="34"/>
      <c r="S38" s="83"/>
      <c r="T38" s="34"/>
      <c r="U38" s="14"/>
      <c r="V38" s="34"/>
      <c r="W38" s="14"/>
      <c r="X38" s="34"/>
      <c r="Y38" s="14"/>
      <c r="Z38" s="34"/>
      <c r="AA38" s="14"/>
      <c r="AB38" s="34"/>
      <c r="AC38" s="14"/>
      <c r="AD38" s="9">
        <f t="shared" si="1"/>
        <v>0</v>
      </c>
      <c r="AE38" s="80">
        <f t="shared" si="1"/>
        <v>0</v>
      </c>
      <c r="AF38" s="35">
        <v>1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34"/>
      <c r="E39" s="14"/>
      <c r="F39" s="34"/>
      <c r="G39" s="83"/>
      <c r="H39" s="34"/>
      <c r="I39" s="14"/>
      <c r="J39" s="34"/>
      <c r="K39" s="14"/>
      <c r="L39" s="34"/>
      <c r="M39" s="83"/>
      <c r="N39" s="34"/>
      <c r="O39" s="14"/>
      <c r="P39" s="34"/>
      <c r="Q39" s="14"/>
      <c r="R39" s="34"/>
      <c r="S39" s="83"/>
      <c r="T39" s="34"/>
      <c r="U39" s="14"/>
      <c r="V39" s="34"/>
      <c r="W39" s="14"/>
      <c r="X39" s="34"/>
      <c r="Y39" s="14"/>
      <c r="Z39" s="34"/>
      <c r="AA39" s="14"/>
      <c r="AB39" s="34"/>
      <c r="AC39" s="14"/>
      <c r="AD39" s="9">
        <f t="shared" si="1"/>
        <v>0</v>
      </c>
      <c r="AE39" s="80">
        <f t="shared" si="1"/>
        <v>0</v>
      </c>
      <c r="AF39" s="35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34"/>
      <c r="E40" s="14"/>
      <c r="F40" s="34"/>
      <c r="G40" s="83"/>
      <c r="H40" s="34"/>
      <c r="I40" s="14"/>
      <c r="J40" s="34"/>
      <c r="K40" s="14"/>
      <c r="L40" s="34"/>
      <c r="M40" s="83"/>
      <c r="N40" s="34"/>
      <c r="O40" s="14"/>
      <c r="P40" s="34"/>
      <c r="Q40" s="14"/>
      <c r="R40" s="34"/>
      <c r="S40" s="83"/>
      <c r="T40" s="34"/>
      <c r="U40" s="14"/>
      <c r="V40" s="34"/>
      <c r="W40" s="14"/>
      <c r="X40" s="34"/>
      <c r="Y40" s="14"/>
      <c r="Z40" s="34"/>
      <c r="AA40" s="14"/>
      <c r="AB40" s="34"/>
      <c r="AC40" s="14"/>
      <c r="AD40" s="17">
        <f t="shared" si="1"/>
        <v>0</v>
      </c>
      <c r="AE40" s="81">
        <f t="shared" si="1"/>
        <v>0</v>
      </c>
      <c r="AF40" s="3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34"/>
      <c r="E41" s="14"/>
      <c r="F41" s="34"/>
      <c r="G41" s="83"/>
      <c r="H41" s="34"/>
      <c r="I41" s="14"/>
      <c r="J41" s="34"/>
      <c r="K41" s="14"/>
      <c r="L41" s="34"/>
      <c r="M41" s="83"/>
      <c r="N41" s="34"/>
      <c r="O41" s="14"/>
      <c r="P41" s="34"/>
      <c r="Q41" s="14"/>
      <c r="R41" s="34"/>
      <c r="S41" s="83"/>
      <c r="T41" s="34"/>
      <c r="U41" s="14"/>
      <c r="V41" s="34"/>
      <c r="W41" s="14"/>
      <c r="X41" s="34">
        <v>5</v>
      </c>
      <c r="Y41" s="14">
        <v>1.3</v>
      </c>
      <c r="Z41" s="34"/>
      <c r="AA41" s="14"/>
      <c r="AB41" s="34"/>
      <c r="AC41" s="14"/>
      <c r="AD41" s="17">
        <f t="shared" si="1"/>
        <v>5</v>
      </c>
      <c r="AE41" s="81">
        <f t="shared" si="1"/>
        <v>1.3</v>
      </c>
      <c r="AF41" s="35">
        <v>5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41">
        <f t="shared" ref="D42:AF42" si="2">SUM(D6:D41)</f>
        <v>1007</v>
      </c>
      <c r="E42" s="62">
        <f t="shared" si="2"/>
        <v>2773.9299999999994</v>
      </c>
      <c r="F42" s="41">
        <f t="shared" si="2"/>
        <v>3</v>
      </c>
      <c r="G42" s="62">
        <f t="shared" si="2"/>
        <v>2</v>
      </c>
      <c r="H42" s="41">
        <f t="shared" si="2"/>
        <v>29</v>
      </c>
      <c r="I42" s="62">
        <f t="shared" si="2"/>
        <v>25.41</v>
      </c>
      <c r="J42" s="41">
        <f t="shared" si="2"/>
        <v>35</v>
      </c>
      <c r="K42" s="62">
        <f t="shared" si="2"/>
        <v>19.229999999999997</v>
      </c>
      <c r="L42" s="41">
        <f t="shared" si="2"/>
        <v>0</v>
      </c>
      <c r="M42" s="62">
        <f t="shared" si="2"/>
        <v>0</v>
      </c>
      <c r="N42" s="41">
        <f t="shared" si="2"/>
        <v>5</v>
      </c>
      <c r="O42" s="62">
        <f t="shared" si="2"/>
        <v>25.3</v>
      </c>
      <c r="P42" s="41">
        <f t="shared" si="2"/>
        <v>7</v>
      </c>
      <c r="Q42" s="62">
        <f t="shared" si="2"/>
        <v>18.7</v>
      </c>
      <c r="R42" s="41">
        <f t="shared" si="2"/>
        <v>28</v>
      </c>
      <c r="S42" s="62">
        <f t="shared" si="2"/>
        <v>74.800000000000011</v>
      </c>
      <c r="T42" s="41">
        <f t="shared" si="2"/>
        <v>21</v>
      </c>
      <c r="U42" s="62">
        <f t="shared" si="2"/>
        <v>126.30000000000001</v>
      </c>
      <c r="V42" s="41">
        <f t="shared" si="2"/>
        <v>4</v>
      </c>
      <c r="W42" s="62">
        <f t="shared" si="2"/>
        <v>4.5</v>
      </c>
      <c r="X42" s="41">
        <f t="shared" si="2"/>
        <v>5</v>
      </c>
      <c r="Y42" s="62">
        <f t="shared" si="2"/>
        <v>1.3</v>
      </c>
      <c r="Z42" s="41">
        <f t="shared" si="2"/>
        <v>9</v>
      </c>
      <c r="AA42" s="62">
        <f t="shared" si="2"/>
        <v>2.98</v>
      </c>
      <c r="AB42" s="41">
        <f t="shared" si="2"/>
        <v>55</v>
      </c>
      <c r="AC42" s="62">
        <f t="shared" si="2"/>
        <v>7.84</v>
      </c>
      <c r="AD42" s="41">
        <f t="shared" si="2"/>
        <v>1208</v>
      </c>
      <c r="AE42" s="62">
        <f t="shared" si="2"/>
        <v>3082.2900000000004</v>
      </c>
      <c r="AF42" s="40">
        <f t="shared" si="2"/>
        <v>6871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AF4:AF5"/>
    <mergeCell ref="X4:Y4"/>
    <mergeCell ref="Z4:AA4"/>
    <mergeCell ref="AB4:AC4"/>
    <mergeCell ref="AD4:AE4"/>
    <mergeCell ref="V4:W4"/>
    <mergeCell ref="J4:K4"/>
    <mergeCell ref="B4:B5"/>
    <mergeCell ref="C4:C5"/>
    <mergeCell ref="D4:E4"/>
    <mergeCell ref="F4:G4"/>
    <mergeCell ref="H4:I4"/>
    <mergeCell ref="L4:M4"/>
    <mergeCell ref="N4:O4"/>
    <mergeCell ref="P4:Q4"/>
    <mergeCell ref="R4:S4"/>
    <mergeCell ref="T4:U4"/>
  </mergeCells>
  <pageMargins left="0.25" right="0.25" top="0.75" bottom="0.75" header="0.3" footer="0.3"/>
  <pageSetup paperSize="9" scale="84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TJ42"/>
  <sheetViews>
    <sheetView zoomScale="120" zoomScaleNormal="120" workbookViewId="0">
      <selection activeCell="AF6" sqref="AF6:AF41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7.6640625" customWidth="1"/>
    <col min="4" max="4" width="4.6640625" customWidth="1"/>
    <col min="5" max="5" width="6.5546875" customWidth="1"/>
    <col min="6" max="6" width="3.6640625" customWidth="1"/>
    <col min="7" max="7" width="5.6640625" customWidth="1"/>
    <col min="8" max="8" width="3.6640625" customWidth="1"/>
    <col min="9" max="9" width="5.6640625" customWidth="1"/>
    <col min="10" max="10" width="3.6640625" customWidth="1"/>
    <col min="11" max="11" width="5.6640625" customWidth="1"/>
    <col min="12" max="12" width="3.6640625" customWidth="1"/>
    <col min="13" max="13" width="5.6640625" customWidth="1"/>
    <col min="14" max="14" width="3.6640625" customWidth="1"/>
    <col min="15" max="15" width="5.6640625" customWidth="1"/>
    <col min="16" max="16" width="3.6640625" customWidth="1"/>
    <col min="17" max="17" width="5.6640625" customWidth="1"/>
    <col min="18" max="18" width="3.6640625" customWidth="1"/>
    <col min="19" max="19" width="5.6640625" customWidth="1"/>
    <col min="20" max="20" width="3.6640625" customWidth="1"/>
    <col min="21" max="21" width="5.6640625" customWidth="1"/>
    <col min="22" max="22" width="3.6640625" customWidth="1"/>
    <col min="23" max="23" width="5.6640625" customWidth="1"/>
    <col min="24" max="24" width="3.6640625" customWidth="1"/>
    <col min="25" max="25" width="5.6640625" customWidth="1"/>
    <col min="26" max="26" width="3.6640625" customWidth="1"/>
    <col min="27" max="27" width="5.6640625" customWidth="1"/>
    <col min="28" max="28" width="3.6640625" customWidth="1"/>
    <col min="29" max="29" width="5.6640625" customWidth="1"/>
    <col min="30" max="32" width="6.6640625" customWidth="1"/>
  </cols>
  <sheetData>
    <row r="2" spans="2:530" x14ac:dyDescent="0.3">
      <c r="B2" s="1"/>
    </row>
    <row r="3" spans="2:530" ht="15" thickBot="1" x14ac:dyDescent="0.35">
      <c r="B3" t="s">
        <v>102</v>
      </c>
      <c r="H3" t="s">
        <v>100</v>
      </c>
      <c r="AF3">
        <v>8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87"/>
      <c r="F4" s="86" t="s">
        <v>3</v>
      </c>
      <c r="G4" s="87"/>
      <c r="H4" s="86" t="s">
        <v>4</v>
      </c>
      <c r="I4" s="87"/>
      <c r="J4" s="86" t="s">
        <v>5</v>
      </c>
      <c r="K4" s="87"/>
      <c r="L4" s="86" t="s">
        <v>6</v>
      </c>
      <c r="M4" s="87"/>
      <c r="N4" s="86" t="s">
        <v>7</v>
      </c>
      <c r="O4" s="87"/>
      <c r="P4" s="86" t="s">
        <v>8</v>
      </c>
      <c r="Q4" s="87"/>
      <c r="R4" s="86" t="s">
        <v>9</v>
      </c>
      <c r="S4" s="87"/>
      <c r="T4" s="86" t="s">
        <v>10</v>
      </c>
      <c r="U4" s="87"/>
      <c r="V4" s="86" t="s">
        <v>11</v>
      </c>
      <c r="W4" s="87"/>
      <c r="X4" s="86" t="s">
        <v>12</v>
      </c>
      <c r="Y4" s="87"/>
      <c r="Z4" s="86" t="s">
        <v>13</v>
      </c>
      <c r="AA4" s="87"/>
      <c r="AB4" s="86" t="s">
        <v>14</v>
      </c>
      <c r="AC4" s="87"/>
      <c r="AD4" s="88" t="s">
        <v>15</v>
      </c>
      <c r="AE4" s="8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4" t="s">
        <v>17</v>
      </c>
      <c r="F5" s="3" t="s">
        <v>16</v>
      </c>
      <c r="G5" s="4" t="s">
        <v>17</v>
      </c>
      <c r="H5" s="3" t="s">
        <v>16</v>
      </c>
      <c r="I5" s="4" t="s">
        <v>17</v>
      </c>
      <c r="J5" s="3" t="s">
        <v>16</v>
      </c>
      <c r="K5" s="4" t="s">
        <v>17</v>
      </c>
      <c r="L5" s="3" t="s">
        <v>16</v>
      </c>
      <c r="M5" s="4" t="s">
        <v>17</v>
      </c>
      <c r="N5" s="3" t="s">
        <v>16</v>
      </c>
      <c r="O5" s="4" t="s">
        <v>17</v>
      </c>
      <c r="P5" s="3" t="s">
        <v>16</v>
      </c>
      <c r="Q5" s="4" t="s">
        <v>17</v>
      </c>
      <c r="R5" s="3" t="s">
        <v>16</v>
      </c>
      <c r="S5" s="4" t="s">
        <v>17</v>
      </c>
      <c r="T5" s="3" t="s">
        <v>16</v>
      </c>
      <c r="U5" s="4" t="s">
        <v>17</v>
      </c>
      <c r="V5" s="3" t="s">
        <v>16</v>
      </c>
      <c r="W5" s="4" t="s">
        <v>17</v>
      </c>
      <c r="X5" s="3" t="s">
        <v>16</v>
      </c>
      <c r="Y5" s="4" t="s">
        <v>17</v>
      </c>
      <c r="Z5" s="3" t="s">
        <v>16</v>
      </c>
      <c r="AA5" s="4" t="s">
        <v>17</v>
      </c>
      <c r="AB5" s="3" t="s">
        <v>16</v>
      </c>
      <c r="AC5" s="4" t="s">
        <v>17</v>
      </c>
      <c r="AD5" s="3" t="s">
        <v>16</v>
      </c>
      <c r="AE5" s="4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9">
        <f t="shared" ref="AD6:AE21" si="0">AB6+Z6+X6+V6+T6+R6+P6+N6+L6+J6+H6+F6+D6</f>
        <v>0</v>
      </c>
      <c r="AE6" s="10">
        <f t="shared" si="0"/>
        <v>0</v>
      </c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9">
        <f t="shared" si="0"/>
        <v>0</v>
      </c>
      <c r="AE7" s="10">
        <f t="shared" si="0"/>
        <v>0</v>
      </c>
      <c r="AF7" s="1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15">
        <v>62</v>
      </c>
      <c r="E8" s="16">
        <v>175</v>
      </c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>
        <v>2</v>
      </c>
      <c r="U8" s="16">
        <v>29</v>
      </c>
      <c r="V8" s="15"/>
      <c r="W8" s="16"/>
      <c r="X8" s="15"/>
      <c r="Y8" s="16"/>
      <c r="Z8" s="15"/>
      <c r="AA8" s="16"/>
      <c r="AB8" s="15">
        <v>11</v>
      </c>
      <c r="AC8" s="16">
        <v>7</v>
      </c>
      <c r="AD8" s="9">
        <f t="shared" si="0"/>
        <v>75</v>
      </c>
      <c r="AE8" s="10">
        <f t="shared" si="0"/>
        <v>211</v>
      </c>
      <c r="AF8" s="12">
        <v>411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15">
        <v>5</v>
      </c>
      <c r="E9" s="16">
        <v>14</v>
      </c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9">
        <f t="shared" si="0"/>
        <v>5</v>
      </c>
      <c r="AE9" s="10">
        <f t="shared" si="0"/>
        <v>14</v>
      </c>
      <c r="AF9" s="12">
        <v>74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15">
        <v>9</v>
      </c>
      <c r="E10" s="16">
        <v>38</v>
      </c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9">
        <f>AB10+Z10+X10+V10+T10+R10+P10+N10+L10+J10+H10+F10+D10</f>
        <v>9</v>
      </c>
      <c r="AE10" s="10">
        <f t="shared" si="0"/>
        <v>38</v>
      </c>
      <c r="AF10" s="12">
        <v>21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15"/>
      <c r="E11" s="16"/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6"/>
      <c r="R11" s="15"/>
      <c r="S11" s="16"/>
      <c r="T11" s="15"/>
      <c r="U11" s="16"/>
      <c r="V11" s="15"/>
      <c r="W11" s="16"/>
      <c r="X11" s="15"/>
      <c r="Y11" s="16"/>
      <c r="Z11" s="15"/>
      <c r="AA11" s="16"/>
      <c r="AB11" s="15"/>
      <c r="AC11" s="16"/>
      <c r="AD11" s="9">
        <f>AB11+Z11+X11+V11+T11+R11+P11+N11+L11+J11+H11+F11+D11</f>
        <v>0</v>
      </c>
      <c r="AE11" s="10">
        <f t="shared" si="0"/>
        <v>0</v>
      </c>
      <c r="AF11" s="12">
        <v>25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15"/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>
        <v>1</v>
      </c>
      <c r="Q12" s="16">
        <v>2</v>
      </c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9">
        <f t="shared" si="0"/>
        <v>1</v>
      </c>
      <c r="AE12" s="10">
        <f t="shared" si="0"/>
        <v>2</v>
      </c>
      <c r="AF12" s="12">
        <v>5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15"/>
      <c r="O13" s="16"/>
      <c r="P13" s="15"/>
      <c r="Q13" s="16"/>
      <c r="R13" s="15"/>
      <c r="S13" s="16"/>
      <c r="T13" s="15"/>
      <c r="U13" s="16"/>
      <c r="V13" s="15"/>
      <c r="W13" s="16"/>
      <c r="X13" s="15"/>
      <c r="Y13" s="16"/>
      <c r="Z13" s="15"/>
      <c r="AA13" s="16"/>
      <c r="AB13" s="15"/>
      <c r="AC13" s="16"/>
      <c r="AD13" s="9">
        <f>AB13+Z13+X13+V13+T13+R13+P13+N13+L13+J13+H13+F13+D13</f>
        <v>0</v>
      </c>
      <c r="AE13" s="10">
        <f t="shared" si="0"/>
        <v>0</v>
      </c>
      <c r="AF13" s="1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  <c r="P14" s="15"/>
      <c r="Q14" s="16"/>
      <c r="R14" s="15"/>
      <c r="S14" s="16"/>
      <c r="T14" s="15"/>
      <c r="U14" s="16"/>
      <c r="V14" s="15"/>
      <c r="W14" s="16"/>
      <c r="X14" s="15"/>
      <c r="Y14" s="16"/>
      <c r="Z14" s="15"/>
      <c r="AA14" s="16"/>
      <c r="AB14" s="15"/>
      <c r="AC14" s="16"/>
      <c r="AD14" s="9">
        <f>AB14+Z14+X14+V14+T14+R14+P14+N14+L14+J14+H14+F14+D14</f>
        <v>0</v>
      </c>
      <c r="AE14" s="10">
        <f t="shared" si="0"/>
        <v>0</v>
      </c>
      <c r="AF14" s="1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15"/>
      <c r="E15" s="16"/>
      <c r="F15" s="15"/>
      <c r="G15" s="16"/>
      <c r="H15" s="15"/>
      <c r="I15" s="16"/>
      <c r="J15" s="15"/>
      <c r="K15" s="16"/>
      <c r="L15" s="15"/>
      <c r="M15" s="16"/>
      <c r="N15" s="15"/>
      <c r="O15" s="16"/>
      <c r="P15" s="15"/>
      <c r="Q15" s="16"/>
      <c r="R15" s="15"/>
      <c r="S15" s="16"/>
      <c r="T15" s="15"/>
      <c r="U15" s="16"/>
      <c r="V15" s="15"/>
      <c r="W15" s="16"/>
      <c r="X15" s="15"/>
      <c r="Y15" s="16"/>
      <c r="Z15" s="15"/>
      <c r="AA15" s="16"/>
      <c r="AB15" s="15"/>
      <c r="AC15" s="16"/>
      <c r="AD15" s="9">
        <f>AB15+Z15+X15+V15+T15+R15+P15+N15+L15+J15+H15+F15+D15</f>
        <v>0</v>
      </c>
      <c r="AE15" s="10">
        <f t="shared" si="0"/>
        <v>0</v>
      </c>
      <c r="AF15" s="1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15">
        <v>11</v>
      </c>
      <c r="E16" s="16">
        <v>39</v>
      </c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9">
        <f t="shared" si="0"/>
        <v>11</v>
      </c>
      <c r="AE16" s="10">
        <f t="shared" si="0"/>
        <v>39</v>
      </c>
      <c r="AF16" s="12">
        <v>64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15"/>
      <c r="E17" s="16"/>
      <c r="F17" s="15"/>
      <c r="G17" s="16"/>
      <c r="H17" s="15"/>
      <c r="I17" s="16"/>
      <c r="J17" s="15"/>
      <c r="K17" s="16"/>
      <c r="L17" s="15"/>
      <c r="M17" s="16"/>
      <c r="N17" s="15"/>
      <c r="O17" s="16"/>
      <c r="P17" s="15"/>
      <c r="Q17" s="16"/>
      <c r="R17" s="15"/>
      <c r="S17" s="16"/>
      <c r="T17" s="15"/>
      <c r="U17" s="16"/>
      <c r="V17" s="15"/>
      <c r="W17" s="16"/>
      <c r="X17" s="15"/>
      <c r="Y17" s="16"/>
      <c r="Z17" s="15"/>
      <c r="AA17" s="16"/>
      <c r="AB17" s="15"/>
      <c r="AC17" s="16"/>
      <c r="AD17" s="9">
        <f>AB17+Z17+X17+V17+T17+R17+P17+N17+L17+J17+H17+F17+D17</f>
        <v>0</v>
      </c>
      <c r="AE17" s="10">
        <f t="shared" si="0"/>
        <v>0</v>
      </c>
      <c r="AF17" s="1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15"/>
      <c r="E18" s="16"/>
      <c r="F18" s="15"/>
      <c r="G18" s="16"/>
      <c r="H18" s="15"/>
      <c r="I18" s="16"/>
      <c r="J18" s="15"/>
      <c r="K18" s="16"/>
      <c r="L18" s="15"/>
      <c r="M18" s="16"/>
      <c r="N18" s="15"/>
      <c r="O18" s="16"/>
      <c r="P18" s="15"/>
      <c r="Q18" s="16"/>
      <c r="R18" s="15"/>
      <c r="S18" s="16"/>
      <c r="T18" s="15"/>
      <c r="U18" s="16"/>
      <c r="V18" s="15"/>
      <c r="W18" s="16"/>
      <c r="X18" s="15"/>
      <c r="Y18" s="16"/>
      <c r="Z18" s="15"/>
      <c r="AA18" s="16"/>
      <c r="AB18" s="15"/>
      <c r="AC18" s="16"/>
      <c r="AD18" s="9">
        <f t="shared" si="0"/>
        <v>0</v>
      </c>
      <c r="AE18" s="10">
        <f t="shared" si="0"/>
        <v>0</v>
      </c>
      <c r="AF18" s="1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15"/>
      <c r="E19" s="16"/>
      <c r="F19" s="15"/>
      <c r="G19" s="16"/>
      <c r="H19" s="15"/>
      <c r="I19" s="16"/>
      <c r="J19" s="15"/>
      <c r="K19" s="16"/>
      <c r="L19" s="15"/>
      <c r="M19" s="16"/>
      <c r="N19" s="15"/>
      <c r="O19" s="16"/>
      <c r="P19" s="15"/>
      <c r="Q19" s="16"/>
      <c r="R19" s="15"/>
      <c r="S19" s="16"/>
      <c r="T19" s="15"/>
      <c r="U19" s="16"/>
      <c r="V19" s="15"/>
      <c r="W19" s="16"/>
      <c r="X19" s="15"/>
      <c r="Y19" s="16"/>
      <c r="Z19" s="15"/>
      <c r="AA19" s="16"/>
      <c r="AB19" s="15"/>
      <c r="AC19" s="16"/>
      <c r="AD19" s="9">
        <f>AB19+Z19+X19+V19+T19+R19+P19+N19+L19+J19+H19+F19+D19</f>
        <v>0</v>
      </c>
      <c r="AE19" s="10">
        <f t="shared" si="0"/>
        <v>0</v>
      </c>
      <c r="AF19" s="1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  <c r="P20" s="15"/>
      <c r="Q20" s="16"/>
      <c r="R20" s="15"/>
      <c r="S20" s="16"/>
      <c r="T20" s="15"/>
      <c r="U20" s="16"/>
      <c r="V20" s="15"/>
      <c r="W20" s="16"/>
      <c r="X20" s="15"/>
      <c r="Y20" s="16"/>
      <c r="Z20" s="15"/>
      <c r="AA20" s="16"/>
      <c r="AB20" s="15"/>
      <c r="AC20" s="16"/>
      <c r="AD20" s="9">
        <f t="shared" si="0"/>
        <v>0</v>
      </c>
      <c r="AE20" s="10">
        <f t="shared" si="0"/>
        <v>0</v>
      </c>
      <c r="AF20" s="1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15">
        <v>2</v>
      </c>
      <c r="E21" s="16">
        <v>5</v>
      </c>
      <c r="F21" s="15"/>
      <c r="G21" s="16"/>
      <c r="H21" s="15"/>
      <c r="I21" s="16"/>
      <c r="J21" s="15"/>
      <c r="K21" s="16"/>
      <c r="L21" s="15"/>
      <c r="M21" s="16"/>
      <c r="N21" s="15"/>
      <c r="O21" s="16"/>
      <c r="P21" s="15"/>
      <c r="Q21" s="16"/>
      <c r="R21" s="15">
        <v>1</v>
      </c>
      <c r="S21" s="16">
        <v>2</v>
      </c>
      <c r="T21" s="15"/>
      <c r="U21" s="16"/>
      <c r="V21" s="15"/>
      <c r="W21" s="16"/>
      <c r="X21" s="15"/>
      <c r="Y21" s="16"/>
      <c r="Z21" s="15"/>
      <c r="AA21" s="16"/>
      <c r="AB21" s="15"/>
      <c r="AC21" s="16"/>
      <c r="AD21" s="9">
        <f>AB21+Z21+X21+V21+T21+R21+P21+N21+L21+J21+H21+F21+D21</f>
        <v>3</v>
      </c>
      <c r="AE21" s="10">
        <f t="shared" si="0"/>
        <v>7</v>
      </c>
      <c r="AF21" s="12">
        <v>31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9">
        <f t="shared" ref="AD22:AE41" si="1">AB22+Z22+X22+V22+T22+R22+P22+N22+L22+J22+H22+F22+D22</f>
        <v>0</v>
      </c>
      <c r="AE22" s="10">
        <f t="shared" si="1"/>
        <v>0</v>
      </c>
      <c r="AF22" s="1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15">
        <v>1</v>
      </c>
      <c r="E23" s="16">
        <v>3</v>
      </c>
      <c r="F23" s="15"/>
      <c r="G23" s="16"/>
      <c r="H23" s="15"/>
      <c r="I23" s="16"/>
      <c r="J23" s="15"/>
      <c r="K23" s="16"/>
      <c r="L23" s="15"/>
      <c r="M23" s="16"/>
      <c r="N23" s="15"/>
      <c r="O23" s="16"/>
      <c r="P23" s="15"/>
      <c r="Q23" s="16"/>
      <c r="R23" s="15"/>
      <c r="S23" s="16"/>
      <c r="T23" s="15"/>
      <c r="U23" s="16"/>
      <c r="V23" s="15"/>
      <c r="W23" s="16"/>
      <c r="X23" s="15"/>
      <c r="Y23" s="16"/>
      <c r="Z23" s="15"/>
      <c r="AA23" s="16"/>
      <c r="AB23" s="15"/>
      <c r="AC23" s="16"/>
      <c r="AD23" s="9">
        <f>AB23+Z23+X23+V23+T23+R23+P23+N23+L23+J23+H23+F23+D23</f>
        <v>1</v>
      </c>
      <c r="AE23" s="10">
        <f t="shared" si="1"/>
        <v>3</v>
      </c>
      <c r="AF23" s="12">
        <v>7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15">
        <v>10</v>
      </c>
      <c r="E24" s="16">
        <v>24</v>
      </c>
      <c r="F24" s="15"/>
      <c r="G24" s="16"/>
      <c r="H24" s="15"/>
      <c r="I24" s="16"/>
      <c r="J24" s="15"/>
      <c r="K24" s="16"/>
      <c r="L24" s="15"/>
      <c r="M24" s="16"/>
      <c r="N24" s="15"/>
      <c r="O24" s="16"/>
      <c r="P24" s="15">
        <v>1</v>
      </c>
      <c r="Q24" s="16">
        <v>2</v>
      </c>
      <c r="R24" s="15"/>
      <c r="S24" s="16"/>
      <c r="T24" s="15"/>
      <c r="U24" s="16"/>
      <c r="V24" s="15"/>
      <c r="W24" s="16"/>
      <c r="X24" s="15"/>
      <c r="Y24" s="16"/>
      <c r="Z24" s="15"/>
      <c r="AA24" s="16"/>
      <c r="AB24" s="15"/>
      <c r="AC24" s="16"/>
      <c r="AD24" s="9">
        <f t="shared" si="1"/>
        <v>11</v>
      </c>
      <c r="AE24" s="10">
        <f t="shared" si="1"/>
        <v>26</v>
      </c>
      <c r="AF24" s="12">
        <v>72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15">
        <v>163</v>
      </c>
      <c r="E25" s="16">
        <v>485</v>
      </c>
      <c r="F25" s="15"/>
      <c r="G25" s="16"/>
      <c r="H25" s="15"/>
      <c r="I25" s="16"/>
      <c r="J25" s="15"/>
      <c r="K25" s="16"/>
      <c r="L25" s="15"/>
      <c r="M25" s="16"/>
      <c r="N25" s="15"/>
      <c r="O25" s="16"/>
      <c r="P25" s="15">
        <v>2</v>
      </c>
      <c r="Q25" s="16">
        <v>4</v>
      </c>
      <c r="R25" s="15">
        <v>5</v>
      </c>
      <c r="S25" s="16">
        <v>12</v>
      </c>
      <c r="T25" s="15">
        <v>3</v>
      </c>
      <c r="U25" s="16">
        <v>68</v>
      </c>
      <c r="V25" s="15"/>
      <c r="W25" s="16"/>
      <c r="X25" s="15"/>
      <c r="Y25" s="16"/>
      <c r="Z25" s="15"/>
      <c r="AA25" s="16"/>
      <c r="AB25" s="15">
        <v>10</v>
      </c>
      <c r="AC25" s="16">
        <v>5</v>
      </c>
      <c r="AD25" s="9">
        <f>AB25+Z25+X25+V25+T25+R25+P25+N25+L25+J25+H25+F25+D25</f>
        <v>183</v>
      </c>
      <c r="AE25" s="10">
        <f t="shared" si="1"/>
        <v>574</v>
      </c>
      <c r="AF25" s="12">
        <v>982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15">
        <v>546</v>
      </c>
      <c r="E26" s="16">
        <v>1445</v>
      </c>
      <c r="F26" s="15"/>
      <c r="G26" s="16"/>
      <c r="H26" s="15"/>
      <c r="I26" s="16"/>
      <c r="J26" s="15"/>
      <c r="K26" s="16"/>
      <c r="L26" s="15"/>
      <c r="M26" s="16"/>
      <c r="N26" s="15">
        <v>2</v>
      </c>
      <c r="O26" s="16">
        <v>12</v>
      </c>
      <c r="P26" s="15">
        <v>1</v>
      </c>
      <c r="Q26" s="16">
        <v>2</v>
      </c>
      <c r="R26" s="15">
        <v>4</v>
      </c>
      <c r="S26" s="16">
        <v>10</v>
      </c>
      <c r="T26" s="15">
        <v>1</v>
      </c>
      <c r="U26" s="16">
        <v>10</v>
      </c>
      <c r="V26" s="15">
        <v>1</v>
      </c>
      <c r="W26" s="16">
        <v>2</v>
      </c>
      <c r="X26" s="15"/>
      <c r="Y26" s="16"/>
      <c r="Z26" s="15"/>
      <c r="AA26" s="16"/>
      <c r="AB26" s="15"/>
      <c r="AC26" s="16"/>
      <c r="AD26" s="9">
        <f t="shared" si="1"/>
        <v>555</v>
      </c>
      <c r="AE26" s="10">
        <f t="shared" si="1"/>
        <v>1481</v>
      </c>
      <c r="AF26" s="12">
        <v>2481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15">
        <v>63</v>
      </c>
      <c r="E27" s="16">
        <v>161</v>
      </c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15">
        <v>2</v>
      </c>
      <c r="Q27" s="16">
        <v>5</v>
      </c>
      <c r="R27" s="15">
        <v>2</v>
      </c>
      <c r="S27" s="16">
        <v>6</v>
      </c>
      <c r="T27" s="15">
        <v>2</v>
      </c>
      <c r="U27" s="16">
        <v>14</v>
      </c>
      <c r="V27" s="15"/>
      <c r="W27" s="16"/>
      <c r="X27" s="15"/>
      <c r="Y27" s="16"/>
      <c r="Z27" s="15"/>
      <c r="AA27" s="16"/>
      <c r="AB27" s="15"/>
      <c r="AC27" s="16"/>
      <c r="AD27" s="9">
        <f t="shared" si="1"/>
        <v>69</v>
      </c>
      <c r="AE27" s="10">
        <f t="shared" si="1"/>
        <v>186</v>
      </c>
      <c r="AF27" s="12">
        <v>246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15">
        <v>34</v>
      </c>
      <c r="E28" s="16">
        <v>100</v>
      </c>
      <c r="F28" s="15"/>
      <c r="G28" s="16"/>
      <c r="H28" s="15"/>
      <c r="I28" s="16"/>
      <c r="J28" s="15"/>
      <c r="K28" s="16"/>
      <c r="L28" s="15">
        <v>1</v>
      </c>
      <c r="M28" s="16">
        <v>3</v>
      </c>
      <c r="N28" s="15"/>
      <c r="O28" s="16"/>
      <c r="P28" s="15"/>
      <c r="Q28" s="16"/>
      <c r="R28" s="15">
        <v>1</v>
      </c>
      <c r="S28" s="16">
        <v>4</v>
      </c>
      <c r="T28" s="15"/>
      <c r="U28" s="16"/>
      <c r="V28" s="15"/>
      <c r="W28" s="16"/>
      <c r="X28" s="15"/>
      <c r="Y28" s="16"/>
      <c r="Z28" s="15"/>
      <c r="AA28" s="16"/>
      <c r="AB28" s="15"/>
      <c r="AC28" s="16"/>
      <c r="AD28" s="9">
        <f t="shared" si="1"/>
        <v>36</v>
      </c>
      <c r="AE28" s="10">
        <f t="shared" si="1"/>
        <v>107</v>
      </c>
      <c r="AF28" s="12">
        <v>240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15">
        <v>1</v>
      </c>
      <c r="E29" s="16">
        <v>5</v>
      </c>
      <c r="F29" s="15"/>
      <c r="G29" s="16"/>
      <c r="H29" s="15"/>
      <c r="I29" s="16"/>
      <c r="J29" s="15"/>
      <c r="K29" s="16"/>
      <c r="L29" s="15"/>
      <c r="M29" s="16"/>
      <c r="N29" s="15"/>
      <c r="O29" s="16"/>
      <c r="P29" s="15"/>
      <c r="Q29" s="16"/>
      <c r="R29" s="15"/>
      <c r="S29" s="16"/>
      <c r="T29" s="15"/>
      <c r="U29" s="16"/>
      <c r="V29" s="15"/>
      <c r="W29" s="16"/>
      <c r="X29" s="15"/>
      <c r="Y29" s="16"/>
      <c r="Z29" s="15"/>
      <c r="AA29" s="16"/>
      <c r="AB29" s="15"/>
      <c r="AC29" s="16"/>
      <c r="AD29" s="9">
        <f t="shared" si="1"/>
        <v>1</v>
      </c>
      <c r="AE29" s="10">
        <f t="shared" si="1"/>
        <v>5</v>
      </c>
      <c r="AF29" s="12">
        <v>5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15">
        <v>6</v>
      </c>
      <c r="E30" s="16">
        <v>13</v>
      </c>
      <c r="F30" s="15"/>
      <c r="G30" s="16"/>
      <c r="H30" s="15"/>
      <c r="I30" s="16"/>
      <c r="J30" s="15"/>
      <c r="K30" s="16"/>
      <c r="L30" s="15"/>
      <c r="M30" s="16"/>
      <c r="N30" s="15"/>
      <c r="O30" s="16"/>
      <c r="P30" s="15">
        <v>1</v>
      </c>
      <c r="Q30" s="16">
        <v>3</v>
      </c>
      <c r="R30" s="15">
        <v>1</v>
      </c>
      <c r="S30" s="16">
        <v>2</v>
      </c>
      <c r="T30" s="15"/>
      <c r="U30" s="16"/>
      <c r="V30" s="15"/>
      <c r="W30" s="16"/>
      <c r="X30" s="15"/>
      <c r="Y30" s="16"/>
      <c r="Z30" s="15"/>
      <c r="AA30" s="16"/>
      <c r="AB30" s="15"/>
      <c r="AC30" s="16"/>
      <c r="AD30" s="9">
        <f t="shared" si="1"/>
        <v>8</v>
      </c>
      <c r="AE30" s="10">
        <f t="shared" si="1"/>
        <v>18</v>
      </c>
      <c r="AF30" s="12">
        <v>64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15"/>
      <c r="E31" s="16"/>
      <c r="F31" s="15"/>
      <c r="G31" s="16"/>
      <c r="H31" s="15"/>
      <c r="I31" s="16"/>
      <c r="J31" s="15"/>
      <c r="K31" s="16"/>
      <c r="L31" s="15"/>
      <c r="M31" s="16"/>
      <c r="N31" s="15"/>
      <c r="O31" s="16"/>
      <c r="P31" s="15"/>
      <c r="Q31" s="16"/>
      <c r="R31" s="15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9">
        <f t="shared" si="1"/>
        <v>0</v>
      </c>
      <c r="AE31" s="10">
        <f t="shared" si="1"/>
        <v>0</v>
      </c>
      <c r="AF31" s="1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  <c r="P32" s="15"/>
      <c r="Q32" s="16"/>
      <c r="R32" s="15"/>
      <c r="S32" s="16"/>
      <c r="T32" s="15"/>
      <c r="U32" s="16"/>
      <c r="V32" s="15"/>
      <c r="W32" s="16"/>
      <c r="X32" s="15"/>
      <c r="Y32" s="16"/>
      <c r="Z32" s="15"/>
      <c r="AA32" s="16"/>
      <c r="AB32" s="15"/>
      <c r="AC32" s="16"/>
      <c r="AD32" s="9">
        <f t="shared" si="1"/>
        <v>0</v>
      </c>
      <c r="AE32" s="10">
        <f t="shared" si="1"/>
        <v>0</v>
      </c>
      <c r="AF32" s="12">
        <v>2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15"/>
      <c r="E33" s="16"/>
      <c r="F33" s="15"/>
      <c r="G33" s="16"/>
      <c r="H33" s="15"/>
      <c r="I33" s="16"/>
      <c r="J33" s="15"/>
      <c r="K33" s="16"/>
      <c r="L33" s="15"/>
      <c r="M33" s="16"/>
      <c r="N33" s="15"/>
      <c r="O33" s="16"/>
      <c r="P33" s="15"/>
      <c r="Q33" s="16"/>
      <c r="R33" s="15"/>
      <c r="S33" s="16"/>
      <c r="T33" s="15"/>
      <c r="U33" s="16"/>
      <c r="V33" s="15"/>
      <c r="W33" s="16"/>
      <c r="X33" s="15"/>
      <c r="Y33" s="16"/>
      <c r="Z33" s="15"/>
      <c r="AA33" s="16"/>
      <c r="AB33" s="15"/>
      <c r="AC33" s="16"/>
      <c r="AD33" s="9">
        <f t="shared" si="1"/>
        <v>0</v>
      </c>
      <c r="AE33" s="10">
        <f t="shared" si="1"/>
        <v>0</v>
      </c>
      <c r="AF33" s="1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15"/>
      <c r="E34" s="16"/>
      <c r="F34" s="15"/>
      <c r="G34" s="16"/>
      <c r="H34" s="15"/>
      <c r="I34" s="16"/>
      <c r="J34" s="15"/>
      <c r="K34" s="16"/>
      <c r="L34" s="15"/>
      <c r="M34" s="16"/>
      <c r="N34" s="15"/>
      <c r="O34" s="16"/>
      <c r="P34" s="15"/>
      <c r="Q34" s="16"/>
      <c r="R34" s="15"/>
      <c r="S34" s="16"/>
      <c r="T34" s="15"/>
      <c r="U34" s="16"/>
      <c r="V34" s="15"/>
      <c r="W34" s="16"/>
      <c r="X34" s="15"/>
      <c r="Y34" s="16"/>
      <c r="Z34" s="15"/>
      <c r="AA34" s="16"/>
      <c r="AB34" s="15"/>
      <c r="AC34" s="16"/>
      <c r="AD34" s="9">
        <f t="shared" si="1"/>
        <v>0</v>
      </c>
      <c r="AE34" s="10">
        <f t="shared" si="1"/>
        <v>0</v>
      </c>
      <c r="AF34" s="1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15">
        <v>14</v>
      </c>
      <c r="E35" s="16">
        <v>31</v>
      </c>
      <c r="F35" s="15"/>
      <c r="G35" s="16"/>
      <c r="H35" s="15"/>
      <c r="I35" s="16"/>
      <c r="J35" s="15"/>
      <c r="K35" s="16"/>
      <c r="L35" s="15"/>
      <c r="M35" s="16"/>
      <c r="N35" s="15"/>
      <c r="O35" s="16"/>
      <c r="P35" s="15"/>
      <c r="Q35" s="16"/>
      <c r="R35" s="15"/>
      <c r="S35" s="16"/>
      <c r="T35" s="15"/>
      <c r="U35" s="16"/>
      <c r="V35" s="15"/>
      <c r="W35" s="16"/>
      <c r="X35" s="15"/>
      <c r="Y35" s="16"/>
      <c r="Z35" s="15"/>
      <c r="AA35" s="16"/>
      <c r="AB35" s="15">
        <v>15</v>
      </c>
      <c r="AC35" s="16">
        <v>7</v>
      </c>
      <c r="AD35" s="9">
        <f t="shared" si="1"/>
        <v>29</v>
      </c>
      <c r="AE35" s="10">
        <f t="shared" si="1"/>
        <v>38</v>
      </c>
      <c r="AF35" s="12">
        <v>118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15"/>
      <c r="E36" s="16"/>
      <c r="F36" s="15"/>
      <c r="G36" s="16"/>
      <c r="H36" s="15"/>
      <c r="I36" s="16"/>
      <c r="J36" s="15"/>
      <c r="K36" s="16"/>
      <c r="L36" s="15"/>
      <c r="M36" s="16"/>
      <c r="N36" s="15"/>
      <c r="O36" s="16"/>
      <c r="P36" s="15"/>
      <c r="Q36" s="16"/>
      <c r="R36" s="15"/>
      <c r="S36" s="16"/>
      <c r="T36" s="15"/>
      <c r="U36" s="16"/>
      <c r="V36" s="15"/>
      <c r="W36" s="16"/>
      <c r="X36" s="15"/>
      <c r="Y36" s="16"/>
      <c r="Z36" s="15"/>
      <c r="AA36" s="16"/>
      <c r="AB36" s="15"/>
      <c r="AC36" s="16"/>
      <c r="AD36" s="9">
        <f t="shared" si="1"/>
        <v>0</v>
      </c>
      <c r="AE36" s="10">
        <f t="shared" si="1"/>
        <v>0</v>
      </c>
      <c r="AF36" s="1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15">
        <v>10</v>
      </c>
      <c r="E37" s="16">
        <v>46</v>
      </c>
      <c r="F37" s="15"/>
      <c r="G37" s="16"/>
      <c r="H37" s="15">
        <v>5</v>
      </c>
      <c r="I37" s="16">
        <v>3</v>
      </c>
      <c r="J37" s="15"/>
      <c r="K37" s="16"/>
      <c r="L37" s="15">
        <v>3</v>
      </c>
      <c r="M37" s="16">
        <v>10</v>
      </c>
      <c r="N37" s="15"/>
      <c r="O37" s="16"/>
      <c r="P37" s="15">
        <v>8</v>
      </c>
      <c r="Q37" s="16">
        <v>18</v>
      </c>
      <c r="R37" s="15">
        <v>6</v>
      </c>
      <c r="S37" s="16">
        <v>17</v>
      </c>
      <c r="T37" s="15">
        <v>13</v>
      </c>
      <c r="U37" s="16">
        <v>173</v>
      </c>
      <c r="V37" s="15"/>
      <c r="W37" s="16"/>
      <c r="X37" s="15"/>
      <c r="Y37" s="16"/>
      <c r="Z37" s="15"/>
      <c r="AA37" s="16"/>
      <c r="AB37" s="15">
        <v>16</v>
      </c>
      <c r="AC37" s="16">
        <v>19</v>
      </c>
      <c r="AD37" s="9">
        <f t="shared" si="1"/>
        <v>61</v>
      </c>
      <c r="AE37" s="10">
        <f t="shared" si="1"/>
        <v>286</v>
      </c>
      <c r="AF37" s="12">
        <v>117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15"/>
      <c r="E38" s="16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15"/>
      <c r="Q38" s="16"/>
      <c r="R38" s="15"/>
      <c r="S38" s="16"/>
      <c r="T38" s="15"/>
      <c r="U38" s="16"/>
      <c r="V38" s="15"/>
      <c r="W38" s="16"/>
      <c r="X38" s="15"/>
      <c r="Y38" s="16"/>
      <c r="Z38" s="15"/>
      <c r="AA38" s="16"/>
      <c r="AB38" s="15"/>
      <c r="AC38" s="16"/>
      <c r="AD38" s="9">
        <f t="shared" si="1"/>
        <v>0</v>
      </c>
      <c r="AE38" s="10">
        <f t="shared" si="1"/>
        <v>0</v>
      </c>
      <c r="AF38" s="1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15"/>
      <c r="E39" s="16"/>
      <c r="F39" s="15"/>
      <c r="G39" s="16"/>
      <c r="H39" s="15"/>
      <c r="I39" s="16"/>
      <c r="J39" s="15"/>
      <c r="K39" s="16"/>
      <c r="L39" s="15"/>
      <c r="M39" s="16"/>
      <c r="N39" s="15"/>
      <c r="O39" s="16"/>
      <c r="P39" s="15"/>
      <c r="Q39" s="16"/>
      <c r="R39" s="15"/>
      <c r="S39" s="16"/>
      <c r="T39" s="15"/>
      <c r="U39" s="16"/>
      <c r="V39" s="15"/>
      <c r="W39" s="16"/>
      <c r="X39" s="15"/>
      <c r="Y39" s="16"/>
      <c r="Z39" s="15"/>
      <c r="AA39" s="16"/>
      <c r="AB39" s="15"/>
      <c r="AC39" s="16"/>
      <c r="AD39" s="9">
        <f t="shared" si="1"/>
        <v>0</v>
      </c>
      <c r="AE39" s="10">
        <f t="shared" si="1"/>
        <v>0</v>
      </c>
      <c r="AF39" s="1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15"/>
      <c r="E40" s="16"/>
      <c r="F40" s="15"/>
      <c r="G40" s="16"/>
      <c r="H40" s="15"/>
      <c r="I40" s="16"/>
      <c r="J40" s="15"/>
      <c r="K40" s="16"/>
      <c r="L40" s="15"/>
      <c r="M40" s="16"/>
      <c r="N40" s="15"/>
      <c r="O40" s="16"/>
      <c r="P40" s="15"/>
      <c r="Q40" s="16"/>
      <c r="R40" s="15"/>
      <c r="S40" s="16"/>
      <c r="T40" s="15"/>
      <c r="U40" s="16"/>
      <c r="V40" s="15"/>
      <c r="W40" s="16"/>
      <c r="X40" s="15"/>
      <c r="Y40" s="16"/>
      <c r="Z40" s="15"/>
      <c r="AA40" s="16"/>
      <c r="AB40" s="15"/>
      <c r="AC40" s="16"/>
      <c r="AD40" s="17">
        <f t="shared" si="1"/>
        <v>0</v>
      </c>
      <c r="AE40" s="18">
        <f t="shared" si="1"/>
        <v>0</v>
      </c>
      <c r="AF40" s="1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15"/>
      <c r="E41" s="16"/>
      <c r="F41" s="15"/>
      <c r="G41" s="16"/>
      <c r="H41" s="15"/>
      <c r="I41" s="16"/>
      <c r="J41" s="15"/>
      <c r="K41" s="16"/>
      <c r="L41" s="15"/>
      <c r="M41" s="16"/>
      <c r="N41" s="15"/>
      <c r="O41" s="16"/>
      <c r="P41" s="15"/>
      <c r="Q41" s="16"/>
      <c r="R41" s="15"/>
      <c r="S41" s="16"/>
      <c r="T41" s="15"/>
      <c r="U41" s="16"/>
      <c r="V41" s="15"/>
      <c r="W41" s="16"/>
      <c r="X41" s="15"/>
      <c r="Y41" s="16"/>
      <c r="Z41" s="15"/>
      <c r="AA41" s="16"/>
      <c r="AB41" s="15"/>
      <c r="AC41" s="16"/>
      <c r="AD41" s="17">
        <f t="shared" si="1"/>
        <v>0</v>
      </c>
      <c r="AE41" s="18">
        <f t="shared" si="1"/>
        <v>0</v>
      </c>
      <c r="AF41" s="1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21">
        <f t="shared" ref="D42:AF42" si="2">SUM(D6:D41)</f>
        <v>937</v>
      </c>
      <c r="E42" s="22">
        <f t="shared" si="2"/>
        <v>2584</v>
      </c>
      <c r="F42" s="21">
        <f t="shared" si="2"/>
        <v>0</v>
      </c>
      <c r="G42" s="23">
        <f t="shared" si="2"/>
        <v>0</v>
      </c>
      <c r="H42" s="21">
        <f t="shared" si="2"/>
        <v>5</v>
      </c>
      <c r="I42" s="23">
        <f t="shared" si="2"/>
        <v>3</v>
      </c>
      <c r="J42" s="21">
        <f t="shared" si="2"/>
        <v>0</v>
      </c>
      <c r="K42" s="23">
        <f t="shared" si="2"/>
        <v>0</v>
      </c>
      <c r="L42" s="21">
        <f t="shared" si="2"/>
        <v>4</v>
      </c>
      <c r="M42" s="23">
        <f t="shared" si="2"/>
        <v>13</v>
      </c>
      <c r="N42" s="21">
        <f t="shared" si="2"/>
        <v>2</v>
      </c>
      <c r="O42" s="23">
        <f t="shared" si="2"/>
        <v>12</v>
      </c>
      <c r="P42" s="21">
        <f t="shared" si="2"/>
        <v>16</v>
      </c>
      <c r="Q42" s="23">
        <f t="shared" si="2"/>
        <v>36</v>
      </c>
      <c r="R42" s="21">
        <f t="shared" si="2"/>
        <v>20</v>
      </c>
      <c r="S42" s="23">
        <f t="shared" si="2"/>
        <v>53</v>
      </c>
      <c r="T42" s="21">
        <f t="shared" si="2"/>
        <v>21</v>
      </c>
      <c r="U42" s="23">
        <f t="shared" si="2"/>
        <v>294</v>
      </c>
      <c r="V42" s="21">
        <f t="shared" si="2"/>
        <v>1</v>
      </c>
      <c r="W42" s="23">
        <f t="shared" si="2"/>
        <v>2</v>
      </c>
      <c r="X42" s="21">
        <f t="shared" si="2"/>
        <v>0</v>
      </c>
      <c r="Y42" s="23">
        <f t="shared" si="2"/>
        <v>0</v>
      </c>
      <c r="Z42" s="21">
        <f t="shared" si="2"/>
        <v>0</v>
      </c>
      <c r="AA42" s="23">
        <f t="shared" si="2"/>
        <v>0</v>
      </c>
      <c r="AB42" s="21">
        <f t="shared" si="2"/>
        <v>52</v>
      </c>
      <c r="AC42" s="23">
        <f t="shared" si="2"/>
        <v>38</v>
      </c>
      <c r="AD42" s="21">
        <f t="shared" si="2"/>
        <v>1058</v>
      </c>
      <c r="AE42" s="23">
        <f t="shared" si="2"/>
        <v>3035</v>
      </c>
      <c r="AF42" s="23">
        <f t="shared" si="2"/>
        <v>4965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AD4:AE4"/>
    <mergeCell ref="AF4:AF5"/>
  </mergeCells>
  <pageMargins left="0.25" right="0.25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J42"/>
  <sheetViews>
    <sheetView zoomScale="120" zoomScaleNormal="120" workbookViewId="0">
      <selection activeCell="B4" sqref="B4:B5"/>
    </sheetView>
  </sheetViews>
  <sheetFormatPr defaultColWidth="9.109375" defaultRowHeight="14.4" x14ac:dyDescent="0.3"/>
  <cols>
    <col min="1" max="1" width="3.109375" customWidth="1"/>
    <col min="2" max="2" width="13.6640625" customWidth="1"/>
    <col min="3" max="3" width="8.44140625" customWidth="1"/>
    <col min="4" max="4" width="5.6640625" style="47" customWidth="1"/>
    <col min="5" max="5" width="6.6640625" style="24" customWidth="1"/>
    <col min="6" max="6" width="3.6640625" style="48" customWidth="1"/>
    <col min="7" max="7" width="5.33203125" style="24" customWidth="1"/>
    <col min="8" max="8" width="3.6640625" style="48" customWidth="1"/>
    <col min="9" max="9" width="5.33203125" style="24" customWidth="1"/>
    <col min="10" max="10" width="3.6640625" style="48" customWidth="1"/>
    <col min="11" max="11" width="5.33203125" style="24" customWidth="1"/>
    <col min="12" max="12" width="3.88671875" style="48" customWidth="1"/>
    <col min="13" max="13" width="5.33203125" style="24" customWidth="1"/>
    <col min="14" max="14" width="3.6640625" style="48" customWidth="1"/>
    <col min="15" max="15" width="5.33203125" style="24" customWidth="1"/>
    <col min="16" max="16" width="3.6640625" style="48" customWidth="1"/>
    <col min="17" max="17" width="5.33203125" style="24" customWidth="1"/>
    <col min="18" max="18" width="3.6640625" style="48" customWidth="1"/>
    <col min="19" max="19" width="5.33203125" style="24" customWidth="1"/>
    <col min="20" max="20" width="3.6640625" style="48" customWidth="1"/>
    <col min="21" max="21" width="5.33203125" style="24" customWidth="1"/>
    <col min="22" max="22" width="2.6640625" style="48" customWidth="1"/>
    <col min="23" max="23" width="5.33203125" style="24" customWidth="1"/>
    <col min="24" max="24" width="3.6640625" style="48" customWidth="1"/>
    <col min="25" max="25" width="5.33203125" style="24" customWidth="1"/>
    <col min="26" max="26" width="3.6640625" style="48" customWidth="1"/>
    <col min="27" max="27" width="5.33203125" style="24" customWidth="1"/>
    <col min="28" max="28" width="3.6640625" style="48" customWidth="1"/>
    <col min="29" max="29" width="5.33203125" style="24" customWidth="1"/>
    <col min="30" max="30" width="6.6640625" style="48" customWidth="1"/>
    <col min="31" max="31" width="6.6640625" style="24" customWidth="1"/>
    <col min="32" max="32" width="6.6640625" style="48" customWidth="1"/>
  </cols>
  <sheetData>
    <row r="2" spans="2:530" x14ac:dyDescent="0.3">
      <c r="B2" s="1"/>
    </row>
    <row r="3" spans="2:530" ht="15" thickBot="1" x14ac:dyDescent="0.35">
      <c r="B3" t="s">
        <v>102</v>
      </c>
      <c r="H3" s="48" t="s">
        <v>101</v>
      </c>
      <c r="AF3" s="48">
        <v>9</v>
      </c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87"/>
      <c r="F4" s="86" t="s">
        <v>3</v>
      </c>
      <c r="G4" s="87"/>
      <c r="H4" s="86" t="s">
        <v>4</v>
      </c>
      <c r="I4" s="87"/>
      <c r="J4" s="86" t="s">
        <v>5</v>
      </c>
      <c r="K4" s="87"/>
      <c r="L4" s="86" t="s">
        <v>6</v>
      </c>
      <c r="M4" s="87"/>
      <c r="N4" s="86" t="s">
        <v>7</v>
      </c>
      <c r="O4" s="87"/>
      <c r="P4" s="86" t="s">
        <v>8</v>
      </c>
      <c r="Q4" s="87"/>
      <c r="R4" s="86" t="s">
        <v>9</v>
      </c>
      <c r="S4" s="87"/>
      <c r="T4" s="86" t="s">
        <v>10</v>
      </c>
      <c r="U4" s="87"/>
      <c r="V4" s="86" t="s">
        <v>11</v>
      </c>
      <c r="W4" s="87"/>
      <c r="X4" s="100" t="s">
        <v>12</v>
      </c>
      <c r="Y4" s="101"/>
      <c r="Z4" s="100" t="s">
        <v>13</v>
      </c>
      <c r="AA4" s="87"/>
      <c r="AB4" s="100" t="s">
        <v>14</v>
      </c>
      <c r="AC4" s="87"/>
      <c r="AD4" s="102" t="s">
        <v>15</v>
      </c>
      <c r="AE4" s="89"/>
      <c r="AF4" s="103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46" t="s">
        <v>16</v>
      </c>
      <c r="E5" s="4" t="s">
        <v>17</v>
      </c>
      <c r="F5" s="45" t="s">
        <v>16</v>
      </c>
      <c r="G5" s="4" t="s">
        <v>17</v>
      </c>
      <c r="H5" s="45" t="s">
        <v>16</v>
      </c>
      <c r="I5" s="4" t="s">
        <v>17</v>
      </c>
      <c r="J5" s="45" t="s">
        <v>16</v>
      </c>
      <c r="K5" s="4" t="s">
        <v>17</v>
      </c>
      <c r="L5" s="45" t="s">
        <v>16</v>
      </c>
      <c r="M5" s="4" t="s">
        <v>17</v>
      </c>
      <c r="N5" s="45" t="s">
        <v>16</v>
      </c>
      <c r="O5" s="4" t="s">
        <v>17</v>
      </c>
      <c r="P5" s="45" t="s">
        <v>16</v>
      </c>
      <c r="Q5" s="4" t="s">
        <v>17</v>
      </c>
      <c r="R5" s="45" t="s">
        <v>16</v>
      </c>
      <c r="S5" s="4" t="s">
        <v>17</v>
      </c>
      <c r="T5" s="45" t="s">
        <v>16</v>
      </c>
      <c r="U5" s="4" t="s">
        <v>17</v>
      </c>
      <c r="V5" s="45" t="s">
        <v>16</v>
      </c>
      <c r="W5" s="4" t="s">
        <v>17</v>
      </c>
      <c r="X5" s="45" t="s">
        <v>16</v>
      </c>
      <c r="Y5" s="4" t="s">
        <v>17</v>
      </c>
      <c r="Z5" s="45" t="s">
        <v>16</v>
      </c>
      <c r="AA5" s="4" t="s">
        <v>17</v>
      </c>
      <c r="AB5" s="45" t="s">
        <v>16</v>
      </c>
      <c r="AC5" s="4" t="s">
        <v>17</v>
      </c>
      <c r="AD5" s="45" t="s">
        <v>16</v>
      </c>
      <c r="AE5" s="4" t="s">
        <v>17</v>
      </c>
      <c r="AF5" s="104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18</v>
      </c>
      <c r="C6" s="6" t="s">
        <v>53</v>
      </c>
      <c r="D6" s="49"/>
      <c r="E6" s="50"/>
      <c r="F6" s="51"/>
      <c r="G6" s="50"/>
      <c r="H6" s="51"/>
      <c r="I6" s="50"/>
      <c r="J6" s="51"/>
      <c r="K6" s="50"/>
      <c r="L6" s="51"/>
      <c r="M6" s="50"/>
      <c r="N6" s="51"/>
      <c r="O6" s="50"/>
      <c r="P6" s="51"/>
      <c r="Q6" s="50"/>
      <c r="R6" s="51"/>
      <c r="S6" s="50"/>
      <c r="T6" s="51"/>
      <c r="U6" s="50"/>
      <c r="V6" s="51"/>
      <c r="W6" s="50"/>
      <c r="X6" s="51"/>
      <c r="Y6" s="50"/>
      <c r="Z6" s="51"/>
      <c r="AA6" s="50"/>
      <c r="AB6" s="51"/>
      <c r="AC6" s="50"/>
      <c r="AD6" s="52">
        <f t="shared" ref="AD6:AE21" si="0">AB6+Z6+X6+V6+T6+R6+P6+N6+L6+J6+H6+F6+D6</f>
        <v>0</v>
      </c>
      <c r="AE6" s="53">
        <f t="shared" si="0"/>
        <v>0</v>
      </c>
      <c r="AF6" s="54">
        <v>11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49</v>
      </c>
      <c r="C7" s="6" t="s">
        <v>54</v>
      </c>
      <c r="D7" s="49">
        <v>4</v>
      </c>
      <c r="E7" s="50">
        <v>9</v>
      </c>
      <c r="F7" s="51"/>
      <c r="G7" s="50"/>
      <c r="H7" s="51"/>
      <c r="I7" s="50"/>
      <c r="J7" s="51"/>
      <c r="K7" s="50"/>
      <c r="L7" s="51"/>
      <c r="M7" s="50"/>
      <c r="N7" s="51"/>
      <c r="O7" s="50"/>
      <c r="P7" s="51"/>
      <c r="Q7" s="50"/>
      <c r="R7" s="51"/>
      <c r="S7" s="50"/>
      <c r="T7" s="51"/>
      <c r="U7" s="50"/>
      <c r="V7" s="51"/>
      <c r="W7" s="50"/>
      <c r="X7" s="51"/>
      <c r="Y7" s="50"/>
      <c r="Z7" s="51"/>
      <c r="AA7" s="50"/>
      <c r="AB7" s="51"/>
      <c r="AC7" s="50"/>
      <c r="AD7" s="52">
        <f t="shared" si="0"/>
        <v>4</v>
      </c>
      <c r="AE7" s="53">
        <f t="shared" si="0"/>
        <v>9</v>
      </c>
      <c r="AF7" s="55">
        <v>8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47</v>
      </c>
      <c r="C8" s="14" t="s">
        <v>55</v>
      </c>
      <c r="D8" s="56">
        <v>4</v>
      </c>
      <c r="E8" s="57">
        <v>12.4</v>
      </c>
      <c r="F8" s="58"/>
      <c r="G8" s="57"/>
      <c r="H8" s="58"/>
      <c r="I8" s="57"/>
      <c r="J8" s="58"/>
      <c r="K8" s="57"/>
      <c r="L8" s="58"/>
      <c r="M8" s="57"/>
      <c r="N8" s="58"/>
      <c r="O8" s="57"/>
      <c r="P8" s="58"/>
      <c r="Q8" s="57"/>
      <c r="R8" s="58"/>
      <c r="S8" s="57"/>
      <c r="T8" s="58"/>
      <c r="U8" s="57"/>
      <c r="V8" s="58"/>
      <c r="W8" s="57"/>
      <c r="X8" s="58"/>
      <c r="Y8" s="57"/>
      <c r="Z8" s="58"/>
      <c r="AA8" s="57"/>
      <c r="AB8" s="58"/>
      <c r="AC8" s="57"/>
      <c r="AD8" s="52">
        <f t="shared" si="0"/>
        <v>4</v>
      </c>
      <c r="AE8" s="53">
        <f t="shared" si="0"/>
        <v>12.4</v>
      </c>
      <c r="AF8" s="55">
        <v>18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19</v>
      </c>
      <c r="C9" s="14" t="s">
        <v>56</v>
      </c>
      <c r="D9" s="56"/>
      <c r="E9" s="57"/>
      <c r="F9" s="58"/>
      <c r="G9" s="57"/>
      <c r="H9" s="58"/>
      <c r="I9" s="57"/>
      <c r="J9" s="58"/>
      <c r="K9" s="57"/>
      <c r="L9" s="58"/>
      <c r="M9" s="57"/>
      <c r="N9" s="58"/>
      <c r="O9" s="57"/>
      <c r="P9" s="58"/>
      <c r="Q9" s="57"/>
      <c r="R9" s="58"/>
      <c r="S9" s="57"/>
      <c r="T9" s="58"/>
      <c r="U9" s="57"/>
      <c r="V9" s="58"/>
      <c r="W9" s="57"/>
      <c r="X9" s="58"/>
      <c r="Y9" s="57"/>
      <c r="Z9" s="58"/>
      <c r="AA9" s="57"/>
      <c r="AB9" s="58"/>
      <c r="AC9" s="57"/>
      <c r="AD9" s="52">
        <f t="shared" si="0"/>
        <v>0</v>
      </c>
      <c r="AE9" s="53">
        <f t="shared" si="0"/>
        <v>0</v>
      </c>
      <c r="AF9" s="5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20</v>
      </c>
      <c r="C10" s="14" t="s">
        <v>57</v>
      </c>
      <c r="D10" s="56"/>
      <c r="E10" s="57"/>
      <c r="F10" s="58"/>
      <c r="G10" s="57"/>
      <c r="H10" s="58"/>
      <c r="I10" s="57"/>
      <c r="J10" s="58"/>
      <c r="K10" s="57"/>
      <c r="L10" s="58"/>
      <c r="M10" s="57"/>
      <c r="N10" s="58"/>
      <c r="O10" s="57"/>
      <c r="P10" s="58"/>
      <c r="Q10" s="57"/>
      <c r="R10" s="58"/>
      <c r="S10" s="57"/>
      <c r="T10" s="58"/>
      <c r="U10" s="57"/>
      <c r="V10" s="58"/>
      <c r="W10" s="57"/>
      <c r="X10" s="58"/>
      <c r="Y10" s="57"/>
      <c r="Z10" s="58"/>
      <c r="AA10" s="57"/>
      <c r="AB10" s="58"/>
      <c r="AC10" s="57"/>
      <c r="AD10" s="52">
        <f>AB10+Z10+X10+V10+T10+R10+P10+N10+L10+J10+H10+F10+D10</f>
        <v>0</v>
      </c>
      <c r="AE10" s="53">
        <f t="shared" si="0"/>
        <v>0</v>
      </c>
      <c r="AF10" s="55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21</v>
      </c>
      <c r="C11" s="14" t="s">
        <v>58</v>
      </c>
      <c r="D11" s="56">
        <v>1</v>
      </c>
      <c r="E11" s="57">
        <v>6</v>
      </c>
      <c r="F11" s="58"/>
      <c r="G11" s="57"/>
      <c r="H11" s="58"/>
      <c r="I11" s="57"/>
      <c r="J11" s="58"/>
      <c r="K11" s="57"/>
      <c r="L11" s="58"/>
      <c r="M11" s="57"/>
      <c r="N11" s="58"/>
      <c r="O11" s="57"/>
      <c r="P11" s="58"/>
      <c r="Q11" s="57"/>
      <c r="R11" s="58"/>
      <c r="S11" s="57"/>
      <c r="T11" s="58"/>
      <c r="U11" s="57"/>
      <c r="V11" s="58"/>
      <c r="W11" s="57"/>
      <c r="X11" s="58"/>
      <c r="Y11" s="57"/>
      <c r="Z11" s="58"/>
      <c r="AA11" s="57"/>
      <c r="AB11" s="58"/>
      <c r="AC11" s="57"/>
      <c r="AD11" s="52">
        <f>AB11+Z11+X11+V11+T11+R11+P11+N11+L11+J11+H11+F11+D11</f>
        <v>1</v>
      </c>
      <c r="AE11" s="53">
        <f t="shared" si="0"/>
        <v>6</v>
      </c>
      <c r="AF11" s="55">
        <v>6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22</v>
      </c>
      <c r="C12" s="14" t="s">
        <v>59</v>
      </c>
      <c r="D12" s="56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57"/>
      <c r="X12" s="58"/>
      <c r="Y12" s="57"/>
      <c r="Z12" s="58"/>
      <c r="AA12" s="57"/>
      <c r="AB12" s="58"/>
      <c r="AC12" s="57"/>
      <c r="AD12" s="52">
        <f t="shared" si="0"/>
        <v>0</v>
      </c>
      <c r="AE12" s="53">
        <f t="shared" si="0"/>
        <v>0</v>
      </c>
      <c r="AF12" s="55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23</v>
      </c>
      <c r="C13" s="14" t="s">
        <v>60</v>
      </c>
      <c r="D13" s="56"/>
      <c r="E13" s="57"/>
      <c r="F13" s="58"/>
      <c r="G13" s="57"/>
      <c r="H13" s="58"/>
      <c r="I13" s="57"/>
      <c r="J13" s="58"/>
      <c r="K13" s="57"/>
      <c r="L13" s="58"/>
      <c r="M13" s="57"/>
      <c r="N13" s="58"/>
      <c r="O13" s="57"/>
      <c r="P13" s="58"/>
      <c r="Q13" s="57"/>
      <c r="R13" s="58"/>
      <c r="S13" s="57"/>
      <c r="T13" s="58"/>
      <c r="U13" s="57"/>
      <c r="V13" s="58"/>
      <c r="W13" s="57"/>
      <c r="X13" s="58"/>
      <c r="Y13" s="57"/>
      <c r="Z13" s="58"/>
      <c r="AA13" s="57"/>
      <c r="AB13" s="58"/>
      <c r="AC13" s="57"/>
      <c r="AD13" s="52">
        <f>AB13+Z13+X13+V13+T13+R13+P13+N13+L13+J13+H13+F13+D13</f>
        <v>0</v>
      </c>
      <c r="AE13" s="53">
        <f t="shared" si="0"/>
        <v>0</v>
      </c>
      <c r="AF13" s="55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50</v>
      </c>
      <c r="C14" s="14" t="s">
        <v>61</v>
      </c>
      <c r="D14" s="56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57"/>
      <c r="X14" s="58"/>
      <c r="Y14" s="57"/>
      <c r="Z14" s="58"/>
      <c r="AA14" s="57"/>
      <c r="AB14" s="58"/>
      <c r="AC14" s="57"/>
      <c r="AD14" s="52">
        <f>AB14+Z14+X14+V14+T14+R14+P14+N14+L14+J14+H14+F14+D14</f>
        <v>0</v>
      </c>
      <c r="AE14" s="53">
        <f t="shared" si="0"/>
        <v>0</v>
      </c>
      <c r="AF14" s="55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24</v>
      </c>
      <c r="C15" s="14" t="s">
        <v>62</v>
      </c>
      <c r="D15" s="56"/>
      <c r="E15" s="57"/>
      <c r="F15" s="58"/>
      <c r="G15" s="57"/>
      <c r="H15" s="58"/>
      <c r="I15" s="57"/>
      <c r="J15" s="58"/>
      <c r="K15" s="57"/>
      <c r="L15" s="58"/>
      <c r="M15" s="57"/>
      <c r="N15" s="58"/>
      <c r="O15" s="57"/>
      <c r="P15" s="58"/>
      <c r="Q15" s="57"/>
      <c r="R15" s="58"/>
      <c r="S15" s="57"/>
      <c r="T15" s="58"/>
      <c r="U15" s="57"/>
      <c r="V15" s="58"/>
      <c r="W15" s="57"/>
      <c r="X15" s="58"/>
      <c r="Y15" s="57"/>
      <c r="Z15" s="58"/>
      <c r="AA15" s="57"/>
      <c r="AB15" s="58"/>
      <c r="AC15" s="57"/>
      <c r="AD15" s="52">
        <f>AB15+Z15+X15+V15+T15+R15+P15+N15+L15+J15+H15+F15+D15</f>
        <v>0</v>
      </c>
      <c r="AE15" s="53">
        <f t="shared" si="0"/>
        <v>0</v>
      </c>
      <c r="AF15" s="5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89</v>
      </c>
      <c r="C16" s="14" t="s">
        <v>63</v>
      </c>
      <c r="D16" s="56">
        <v>4</v>
      </c>
      <c r="E16" s="57">
        <v>15.3</v>
      </c>
      <c r="F16" s="58"/>
      <c r="G16" s="57"/>
      <c r="H16" s="58"/>
      <c r="I16" s="57"/>
      <c r="J16" s="58"/>
      <c r="K16" s="57"/>
      <c r="L16" s="58"/>
      <c r="M16" s="57"/>
      <c r="N16" s="58"/>
      <c r="O16" s="57"/>
      <c r="P16" s="58"/>
      <c r="Q16" s="57"/>
      <c r="R16" s="58"/>
      <c r="S16" s="57"/>
      <c r="T16" s="58"/>
      <c r="U16" s="57"/>
      <c r="V16" s="58"/>
      <c r="W16" s="57"/>
      <c r="X16" s="58"/>
      <c r="Y16" s="57"/>
      <c r="Z16" s="58"/>
      <c r="AA16" s="57"/>
      <c r="AB16" s="58"/>
      <c r="AC16" s="57"/>
      <c r="AD16" s="52">
        <f t="shared" si="0"/>
        <v>4</v>
      </c>
      <c r="AE16" s="53">
        <f t="shared" si="0"/>
        <v>15.3</v>
      </c>
      <c r="AF16" s="55">
        <v>47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25</v>
      </c>
      <c r="C17" s="14" t="s">
        <v>64</v>
      </c>
      <c r="D17" s="56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58"/>
      <c r="AA17" s="57"/>
      <c r="AB17" s="58"/>
      <c r="AC17" s="57"/>
      <c r="AD17" s="52">
        <f>AB17+Z17+X17+V17+T17+R17+P17+N17+L17+J17+H17+F17+D17</f>
        <v>0</v>
      </c>
      <c r="AE17" s="53">
        <f t="shared" si="0"/>
        <v>0</v>
      </c>
      <c r="AF17" s="55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26</v>
      </c>
      <c r="C18" s="14" t="s">
        <v>65</v>
      </c>
      <c r="D18" s="56"/>
      <c r="E18" s="57"/>
      <c r="F18" s="58"/>
      <c r="G18" s="57"/>
      <c r="H18" s="58"/>
      <c r="I18" s="57"/>
      <c r="J18" s="58"/>
      <c r="K18" s="57"/>
      <c r="L18" s="58"/>
      <c r="M18" s="57"/>
      <c r="N18" s="58"/>
      <c r="O18" s="57"/>
      <c r="P18" s="58"/>
      <c r="Q18" s="57"/>
      <c r="R18" s="58"/>
      <c r="S18" s="57"/>
      <c r="T18" s="58"/>
      <c r="U18" s="57"/>
      <c r="V18" s="58"/>
      <c r="W18" s="57"/>
      <c r="X18" s="58"/>
      <c r="Y18" s="57"/>
      <c r="Z18" s="58"/>
      <c r="AA18" s="57"/>
      <c r="AB18" s="58"/>
      <c r="AC18" s="57"/>
      <c r="AD18" s="52">
        <f t="shared" si="0"/>
        <v>0</v>
      </c>
      <c r="AE18" s="53">
        <f t="shared" si="0"/>
        <v>0</v>
      </c>
      <c r="AF18" s="55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27</v>
      </c>
      <c r="C19" s="14" t="s">
        <v>66</v>
      </c>
      <c r="D19" s="56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58"/>
      <c r="AA19" s="57"/>
      <c r="AB19" s="58"/>
      <c r="AC19" s="57"/>
      <c r="AD19" s="52">
        <f>AB19+Z19+X19+V19+T19+R19+P19+N19+L19+J19+H19+F19+D19</f>
        <v>0</v>
      </c>
      <c r="AE19" s="53">
        <f t="shared" si="0"/>
        <v>0</v>
      </c>
      <c r="AF19" s="55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28</v>
      </c>
      <c r="C20" s="14" t="s">
        <v>67</v>
      </c>
      <c r="D20" s="56"/>
      <c r="E20" s="57"/>
      <c r="F20" s="58"/>
      <c r="G20" s="57"/>
      <c r="H20" s="58"/>
      <c r="I20" s="57"/>
      <c r="J20" s="58"/>
      <c r="K20" s="57"/>
      <c r="L20" s="58"/>
      <c r="M20" s="57"/>
      <c r="N20" s="58"/>
      <c r="O20" s="57"/>
      <c r="P20" s="58"/>
      <c r="Q20" s="57"/>
      <c r="R20" s="58"/>
      <c r="S20" s="57"/>
      <c r="T20" s="58"/>
      <c r="U20" s="57"/>
      <c r="V20" s="58"/>
      <c r="W20" s="57"/>
      <c r="X20" s="58"/>
      <c r="Y20" s="57"/>
      <c r="Z20" s="58"/>
      <c r="AA20" s="57"/>
      <c r="AB20" s="58"/>
      <c r="AC20" s="57"/>
      <c r="AD20" s="52">
        <f t="shared" si="0"/>
        <v>0</v>
      </c>
      <c r="AE20" s="53">
        <f t="shared" si="0"/>
        <v>0</v>
      </c>
      <c r="AF20" s="55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4" customHeight="1" x14ac:dyDescent="0.3">
      <c r="B21" s="13" t="s">
        <v>29</v>
      </c>
      <c r="C21" s="14" t="s">
        <v>68</v>
      </c>
      <c r="D21" s="56">
        <v>1</v>
      </c>
      <c r="E21" s="57">
        <v>3.6</v>
      </c>
      <c r="F21" s="58"/>
      <c r="G21" s="57"/>
      <c r="H21" s="58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7"/>
      <c r="T21" s="58"/>
      <c r="U21" s="57"/>
      <c r="V21" s="58"/>
      <c r="W21" s="57"/>
      <c r="X21" s="58"/>
      <c r="Y21" s="57"/>
      <c r="Z21" s="58"/>
      <c r="AA21" s="57"/>
      <c r="AB21" s="58"/>
      <c r="AC21" s="57"/>
      <c r="AD21" s="52">
        <f>AB21+Z21+X21+V21+T21+R21+P21+N21+L21+J21+H21+F21+D21</f>
        <v>1</v>
      </c>
      <c r="AE21" s="53">
        <f t="shared" si="0"/>
        <v>3.6</v>
      </c>
      <c r="AF21" s="55">
        <v>13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4" customHeight="1" x14ac:dyDescent="0.3">
      <c r="B22" s="13" t="s">
        <v>30</v>
      </c>
      <c r="C22" s="14" t="s">
        <v>69</v>
      </c>
      <c r="D22" s="56"/>
      <c r="E22" s="57"/>
      <c r="F22" s="58"/>
      <c r="G22" s="57"/>
      <c r="H22" s="58"/>
      <c r="I22" s="57"/>
      <c r="J22" s="58"/>
      <c r="K22" s="57"/>
      <c r="L22" s="58"/>
      <c r="M22" s="57"/>
      <c r="N22" s="58"/>
      <c r="O22" s="57"/>
      <c r="P22" s="58"/>
      <c r="Q22" s="57"/>
      <c r="R22" s="58"/>
      <c r="S22" s="57"/>
      <c r="T22" s="58"/>
      <c r="U22" s="57"/>
      <c r="V22" s="58"/>
      <c r="W22" s="57"/>
      <c r="X22" s="58"/>
      <c r="Y22" s="57"/>
      <c r="Z22" s="58"/>
      <c r="AA22" s="57"/>
      <c r="AB22" s="58"/>
      <c r="AC22" s="57"/>
      <c r="AD22" s="52">
        <f t="shared" ref="AD22:AE41" si="1">AB22+Z22+X22+V22+T22+R22+P22+N22+L22+J22+H22+F22+D22</f>
        <v>0</v>
      </c>
      <c r="AE22" s="53">
        <f t="shared" si="1"/>
        <v>0</v>
      </c>
      <c r="AF22" s="55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4" customHeight="1" x14ac:dyDescent="0.3">
      <c r="B23" s="13" t="s">
        <v>31</v>
      </c>
      <c r="C23" s="14" t="s">
        <v>70</v>
      </c>
      <c r="D23" s="56"/>
      <c r="E23" s="57"/>
      <c r="F23" s="58"/>
      <c r="G23" s="57"/>
      <c r="H23" s="58"/>
      <c r="I23" s="57"/>
      <c r="J23" s="58"/>
      <c r="K23" s="57"/>
      <c r="L23" s="58"/>
      <c r="M23" s="57"/>
      <c r="N23" s="58"/>
      <c r="O23" s="57"/>
      <c r="P23" s="58"/>
      <c r="Q23" s="57"/>
      <c r="R23" s="58"/>
      <c r="S23" s="57"/>
      <c r="T23" s="58"/>
      <c r="U23" s="57"/>
      <c r="V23" s="58"/>
      <c r="W23" s="57"/>
      <c r="X23" s="58"/>
      <c r="Y23" s="57"/>
      <c r="Z23" s="58"/>
      <c r="AA23" s="57"/>
      <c r="AB23" s="58"/>
      <c r="AC23" s="57"/>
      <c r="AD23" s="52">
        <f>AB23+Z23+X23+V23+T23+R23+P23+N23+L23+J23+H23+F23+D23</f>
        <v>0</v>
      </c>
      <c r="AE23" s="53">
        <f t="shared" si="1"/>
        <v>0</v>
      </c>
      <c r="AF23" s="55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4" customHeight="1" x14ac:dyDescent="0.3">
      <c r="B24" s="13" t="s">
        <v>48</v>
      </c>
      <c r="C24" s="14" t="s">
        <v>71</v>
      </c>
      <c r="D24" s="56">
        <v>5</v>
      </c>
      <c r="E24" s="57">
        <v>14</v>
      </c>
      <c r="F24" s="58"/>
      <c r="G24" s="57"/>
      <c r="H24" s="58"/>
      <c r="I24" s="57"/>
      <c r="J24" s="58"/>
      <c r="K24" s="57"/>
      <c r="L24" s="58"/>
      <c r="M24" s="57"/>
      <c r="N24" s="58"/>
      <c r="O24" s="57"/>
      <c r="P24" s="58"/>
      <c r="Q24" s="57"/>
      <c r="R24" s="58"/>
      <c r="S24" s="57"/>
      <c r="T24" s="58"/>
      <c r="U24" s="57"/>
      <c r="V24" s="58"/>
      <c r="W24" s="57"/>
      <c r="X24" s="58"/>
      <c r="Y24" s="57"/>
      <c r="Z24" s="58"/>
      <c r="AA24" s="57"/>
      <c r="AB24" s="58"/>
      <c r="AC24" s="57"/>
      <c r="AD24" s="52">
        <f t="shared" si="1"/>
        <v>5</v>
      </c>
      <c r="AE24" s="53">
        <f t="shared" si="1"/>
        <v>14</v>
      </c>
      <c r="AF24" s="55">
        <v>15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4" customHeight="1" x14ac:dyDescent="0.3">
      <c r="B25" s="13" t="s">
        <v>32</v>
      </c>
      <c r="C25" s="14" t="s">
        <v>72</v>
      </c>
      <c r="D25" s="56">
        <v>53</v>
      </c>
      <c r="E25" s="57">
        <v>128.6</v>
      </c>
      <c r="F25" s="58"/>
      <c r="G25" s="57"/>
      <c r="H25" s="58"/>
      <c r="I25" s="57"/>
      <c r="J25" s="58"/>
      <c r="K25" s="57"/>
      <c r="L25" s="58"/>
      <c r="M25" s="57"/>
      <c r="N25" s="58"/>
      <c r="O25" s="57"/>
      <c r="P25" s="58"/>
      <c r="Q25" s="57"/>
      <c r="R25" s="58">
        <v>1</v>
      </c>
      <c r="S25" s="57">
        <v>2.2000000000000002</v>
      </c>
      <c r="T25" s="58">
        <v>4</v>
      </c>
      <c r="U25" s="57">
        <v>25</v>
      </c>
      <c r="V25" s="58"/>
      <c r="W25" s="57"/>
      <c r="X25" s="58"/>
      <c r="Y25" s="57"/>
      <c r="Z25" s="58"/>
      <c r="AA25" s="57"/>
      <c r="AB25" s="58"/>
      <c r="AC25" s="57"/>
      <c r="AD25" s="52">
        <f>AB25+Z25+X25+V25+T25+R25+P25+N25+L25+J25+H25+F25+D25</f>
        <v>58</v>
      </c>
      <c r="AE25" s="53">
        <f t="shared" si="1"/>
        <v>155.79999999999998</v>
      </c>
      <c r="AF25" s="55">
        <v>272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4" customHeight="1" x14ac:dyDescent="0.3">
      <c r="B26" s="13" t="s">
        <v>33</v>
      </c>
      <c r="C26" s="14" t="s">
        <v>73</v>
      </c>
      <c r="D26" s="56">
        <v>31</v>
      </c>
      <c r="E26" s="57">
        <v>67.5</v>
      </c>
      <c r="F26" s="58"/>
      <c r="G26" s="57"/>
      <c r="H26" s="58"/>
      <c r="I26" s="57"/>
      <c r="J26" s="58"/>
      <c r="K26" s="57"/>
      <c r="L26" s="58"/>
      <c r="M26" s="57"/>
      <c r="N26" s="58"/>
      <c r="O26" s="57"/>
      <c r="P26" s="58"/>
      <c r="Q26" s="57"/>
      <c r="R26" s="58"/>
      <c r="S26" s="57"/>
      <c r="T26" s="58"/>
      <c r="U26" s="57"/>
      <c r="V26" s="58"/>
      <c r="W26" s="57"/>
      <c r="X26" s="58"/>
      <c r="Y26" s="57"/>
      <c r="Z26" s="58"/>
      <c r="AA26" s="57"/>
      <c r="AB26" s="58"/>
      <c r="AC26" s="57"/>
      <c r="AD26" s="52">
        <f t="shared" si="1"/>
        <v>31</v>
      </c>
      <c r="AE26" s="53">
        <f t="shared" si="1"/>
        <v>67.5</v>
      </c>
      <c r="AF26" s="55">
        <v>124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4" customHeight="1" x14ac:dyDescent="0.3">
      <c r="B27" s="13" t="s">
        <v>34</v>
      </c>
      <c r="C27" s="14" t="s">
        <v>74</v>
      </c>
      <c r="D27" s="56"/>
      <c r="E27" s="57"/>
      <c r="F27" s="58"/>
      <c r="G27" s="57"/>
      <c r="H27" s="58"/>
      <c r="I27" s="57"/>
      <c r="J27" s="58"/>
      <c r="K27" s="57"/>
      <c r="L27" s="58"/>
      <c r="M27" s="57"/>
      <c r="N27" s="58"/>
      <c r="O27" s="57"/>
      <c r="P27" s="58"/>
      <c r="Q27" s="57"/>
      <c r="R27" s="58"/>
      <c r="S27" s="57"/>
      <c r="T27" s="58"/>
      <c r="U27" s="57"/>
      <c r="V27" s="58"/>
      <c r="W27" s="57"/>
      <c r="X27" s="58"/>
      <c r="Y27" s="57"/>
      <c r="Z27" s="58"/>
      <c r="AA27" s="57"/>
      <c r="AB27" s="58"/>
      <c r="AC27" s="57"/>
      <c r="AD27" s="52">
        <f t="shared" si="1"/>
        <v>0</v>
      </c>
      <c r="AE27" s="53">
        <f t="shared" si="1"/>
        <v>0</v>
      </c>
      <c r="AF27" s="55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4" customHeight="1" x14ac:dyDescent="0.3">
      <c r="B28" s="13" t="s">
        <v>35</v>
      </c>
      <c r="C28" s="14" t="s">
        <v>75</v>
      </c>
      <c r="D28" s="56">
        <v>771</v>
      </c>
      <c r="E28" s="57">
        <v>2594</v>
      </c>
      <c r="F28" s="58"/>
      <c r="G28" s="57"/>
      <c r="H28" s="58">
        <v>1</v>
      </c>
      <c r="I28" s="57">
        <v>2</v>
      </c>
      <c r="J28" s="58">
        <v>16</v>
      </c>
      <c r="K28" s="57">
        <v>15.7</v>
      </c>
      <c r="L28" s="58"/>
      <c r="M28" s="57"/>
      <c r="N28" s="58">
        <v>3</v>
      </c>
      <c r="O28" s="57">
        <v>10.199999999999999</v>
      </c>
      <c r="P28" s="58">
        <v>2</v>
      </c>
      <c r="Q28" s="57">
        <v>5.5</v>
      </c>
      <c r="R28" s="58">
        <v>7</v>
      </c>
      <c r="S28" s="57">
        <v>18.899999999999999</v>
      </c>
      <c r="T28" s="58">
        <v>8</v>
      </c>
      <c r="U28" s="57">
        <v>39.5</v>
      </c>
      <c r="V28" s="58"/>
      <c r="W28" s="57"/>
      <c r="X28" s="58"/>
      <c r="Y28" s="57"/>
      <c r="Z28" s="58"/>
      <c r="AA28" s="57"/>
      <c r="AB28" s="58">
        <v>1</v>
      </c>
      <c r="AC28" s="57">
        <v>25</v>
      </c>
      <c r="AD28" s="52">
        <f t="shared" si="1"/>
        <v>809</v>
      </c>
      <c r="AE28" s="53">
        <f t="shared" si="1"/>
        <v>2710.8</v>
      </c>
      <c r="AF28" s="55">
        <v>5570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4" customHeight="1" x14ac:dyDescent="0.3">
      <c r="B29" s="13" t="s">
        <v>36</v>
      </c>
      <c r="C29" s="14" t="s">
        <v>76</v>
      </c>
      <c r="D29" s="56">
        <v>205</v>
      </c>
      <c r="E29" s="57">
        <v>507</v>
      </c>
      <c r="F29" s="58"/>
      <c r="G29" s="57"/>
      <c r="H29" s="58"/>
      <c r="I29" s="57"/>
      <c r="J29" s="58">
        <v>2</v>
      </c>
      <c r="K29" s="57">
        <v>1.7</v>
      </c>
      <c r="L29" s="58"/>
      <c r="M29" s="57"/>
      <c r="N29" s="58">
        <v>2</v>
      </c>
      <c r="O29" s="57">
        <v>5</v>
      </c>
      <c r="P29" s="58"/>
      <c r="Q29" s="57"/>
      <c r="R29" s="58">
        <v>13</v>
      </c>
      <c r="S29" s="57">
        <v>24.5</v>
      </c>
      <c r="T29" s="58">
        <v>8</v>
      </c>
      <c r="U29" s="57">
        <v>35</v>
      </c>
      <c r="V29" s="58"/>
      <c r="W29" s="57"/>
      <c r="X29" s="58"/>
      <c r="Y29" s="57"/>
      <c r="Z29" s="58"/>
      <c r="AA29" s="57"/>
      <c r="AB29" s="58"/>
      <c r="AC29" s="57"/>
      <c r="AD29" s="52">
        <f t="shared" si="1"/>
        <v>230</v>
      </c>
      <c r="AE29" s="53">
        <f t="shared" si="1"/>
        <v>573.20000000000005</v>
      </c>
      <c r="AF29" s="55">
        <v>1315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4" customHeight="1" x14ac:dyDescent="0.3">
      <c r="B30" s="13" t="s">
        <v>37</v>
      </c>
      <c r="C30" s="14" t="s">
        <v>77</v>
      </c>
      <c r="D30" s="56">
        <v>104</v>
      </c>
      <c r="E30" s="57">
        <v>268</v>
      </c>
      <c r="F30" s="58"/>
      <c r="G30" s="57"/>
      <c r="H30" s="58"/>
      <c r="I30" s="57"/>
      <c r="J30" s="58"/>
      <c r="K30" s="57"/>
      <c r="L30" s="58"/>
      <c r="M30" s="57"/>
      <c r="N30" s="58"/>
      <c r="O30" s="57"/>
      <c r="P30" s="58">
        <v>5</v>
      </c>
      <c r="Q30" s="57">
        <v>16</v>
      </c>
      <c r="R30" s="58">
        <v>6</v>
      </c>
      <c r="S30" s="57">
        <v>16.2</v>
      </c>
      <c r="T30" s="58">
        <v>4</v>
      </c>
      <c r="U30" s="57">
        <v>25</v>
      </c>
      <c r="V30" s="58"/>
      <c r="W30" s="57"/>
      <c r="X30" s="58"/>
      <c r="Y30" s="57"/>
      <c r="Z30" s="58"/>
      <c r="AA30" s="57"/>
      <c r="AB30" s="58"/>
      <c r="AC30" s="57"/>
      <c r="AD30" s="52">
        <f t="shared" si="1"/>
        <v>119</v>
      </c>
      <c r="AE30" s="53">
        <f t="shared" si="1"/>
        <v>325.2</v>
      </c>
      <c r="AF30" s="55">
        <v>673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4" customHeight="1" x14ac:dyDescent="0.3">
      <c r="B31" s="13" t="s">
        <v>38</v>
      </c>
      <c r="C31" s="14" t="s">
        <v>78</v>
      </c>
      <c r="D31" s="56"/>
      <c r="E31" s="57"/>
      <c r="F31" s="58"/>
      <c r="G31" s="57"/>
      <c r="H31" s="58"/>
      <c r="I31" s="57"/>
      <c r="J31" s="58"/>
      <c r="K31" s="57"/>
      <c r="L31" s="58"/>
      <c r="M31" s="57"/>
      <c r="N31" s="58"/>
      <c r="O31" s="57"/>
      <c r="P31" s="58"/>
      <c r="Q31" s="57"/>
      <c r="R31" s="58"/>
      <c r="S31" s="57"/>
      <c r="T31" s="58"/>
      <c r="U31" s="57"/>
      <c r="V31" s="58"/>
      <c r="W31" s="57"/>
      <c r="X31" s="58"/>
      <c r="Y31" s="57"/>
      <c r="Z31" s="58"/>
      <c r="AA31" s="57"/>
      <c r="AB31" s="58"/>
      <c r="AC31" s="57"/>
      <c r="AD31" s="52">
        <f t="shared" si="1"/>
        <v>0</v>
      </c>
      <c r="AE31" s="53">
        <f t="shared" si="1"/>
        <v>0</v>
      </c>
      <c r="AF31" s="5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4" customHeight="1" x14ac:dyDescent="0.3">
      <c r="B32" s="13" t="s">
        <v>39</v>
      </c>
      <c r="C32" s="14" t="s">
        <v>79</v>
      </c>
      <c r="D32" s="56">
        <v>102</v>
      </c>
      <c r="E32" s="57">
        <v>266</v>
      </c>
      <c r="F32" s="58">
        <v>6</v>
      </c>
      <c r="G32" s="57">
        <v>4.7</v>
      </c>
      <c r="H32" s="58"/>
      <c r="I32" s="57"/>
      <c r="J32" s="58"/>
      <c r="K32" s="57"/>
      <c r="L32" s="58"/>
      <c r="M32" s="57"/>
      <c r="N32" s="58"/>
      <c r="O32" s="57"/>
      <c r="P32" s="58">
        <v>15</v>
      </c>
      <c r="Q32" s="57">
        <v>36</v>
      </c>
      <c r="R32" s="58">
        <v>2</v>
      </c>
      <c r="S32" s="57">
        <v>5</v>
      </c>
      <c r="T32" s="58">
        <v>1</v>
      </c>
      <c r="U32" s="57">
        <v>3.7</v>
      </c>
      <c r="V32" s="58"/>
      <c r="W32" s="57"/>
      <c r="X32" s="58"/>
      <c r="Y32" s="57"/>
      <c r="Z32" s="58"/>
      <c r="AA32" s="57"/>
      <c r="AB32" s="58">
        <v>1</v>
      </c>
      <c r="AC32" s="57">
        <v>1.5</v>
      </c>
      <c r="AD32" s="52">
        <f t="shared" si="1"/>
        <v>127</v>
      </c>
      <c r="AE32" s="53">
        <f t="shared" si="1"/>
        <v>316.89999999999998</v>
      </c>
      <c r="AF32" s="55">
        <v>805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4" customHeight="1" x14ac:dyDescent="0.3">
      <c r="B33" s="13" t="s">
        <v>40</v>
      </c>
      <c r="C33" s="14" t="s">
        <v>80</v>
      </c>
      <c r="D33" s="56">
        <v>5</v>
      </c>
      <c r="E33" s="57">
        <v>10</v>
      </c>
      <c r="F33" s="58"/>
      <c r="G33" s="57"/>
      <c r="H33" s="58"/>
      <c r="I33" s="57"/>
      <c r="J33" s="58"/>
      <c r="K33" s="57"/>
      <c r="L33" s="58"/>
      <c r="M33" s="57"/>
      <c r="N33" s="58"/>
      <c r="O33" s="57"/>
      <c r="P33" s="58"/>
      <c r="Q33" s="57"/>
      <c r="R33" s="58"/>
      <c r="S33" s="57"/>
      <c r="T33" s="58"/>
      <c r="U33" s="57"/>
      <c r="V33" s="58"/>
      <c r="W33" s="57"/>
      <c r="X33" s="58"/>
      <c r="Y33" s="57"/>
      <c r="Z33" s="58"/>
      <c r="AA33" s="57"/>
      <c r="AB33" s="58"/>
      <c r="AC33" s="57"/>
      <c r="AD33" s="52">
        <f t="shared" si="1"/>
        <v>5</v>
      </c>
      <c r="AE33" s="53">
        <f t="shared" si="1"/>
        <v>10</v>
      </c>
      <c r="AF33" s="55">
        <v>87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4" customHeight="1" x14ac:dyDescent="0.3">
      <c r="B34" s="13" t="s">
        <v>41</v>
      </c>
      <c r="C34" s="14" t="s">
        <v>81</v>
      </c>
      <c r="D34" s="56"/>
      <c r="E34" s="57"/>
      <c r="F34" s="58"/>
      <c r="G34" s="57"/>
      <c r="H34" s="58"/>
      <c r="I34" s="57"/>
      <c r="J34" s="58"/>
      <c r="K34" s="57"/>
      <c r="L34" s="58"/>
      <c r="M34" s="57"/>
      <c r="N34" s="58"/>
      <c r="O34" s="57"/>
      <c r="P34" s="58"/>
      <c r="Q34" s="57"/>
      <c r="R34" s="58"/>
      <c r="S34" s="57"/>
      <c r="T34" s="58"/>
      <c r="U34" s="57"/>
      <c r="V34" s="58"/>
      <c r="W34" s="57"/>
      <c r="X34" s="58"/>
      <c r="Y34" s="57"/>
      <c r="Z34" s="58"/>
      <c r="AA34" s="57"/>
      <c r="AB34" s="58"/>
      <c r="AC34" s="57"/>
      <c r="AD34" s="52">
        <f t="shared" si="1"/>
        <v>0</v>
      </c>
      <c r="AE34" s="53">
        <f t="shared" si="1"/>
        <v>0</v>
      </c>
      <c r="AF34" s="55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4" customHeight="1" x14ac:dyDescent="0.3">
      <c r="B35" s="13" t="s">
        <v>42</v>
      </c>
      <c r="C35" s="14" t="s">
        <v>82</v>
      </c>
      <c r="D35" s="56"/>
      <c r="E35" s="57"/>
      <c r="F35" s="58"/>
      <c r="G35" s="57"/>
      <c r="H35" s="58"/>
      <c r="I35" s="57"/>
      <c r="J35" s="58"/>
      <c r="K35" s="57"/>
      <c r="L35" s="58"/>
      <c r="M35" s="57"/>
      <c r="N35" s="58"/>
      <c r="O35" s="57"/>
      <c r="P35" s="58"/>
      <c r="Q35" s="57"/>
      <c r="R35" s="58"/>
      <c r="S35" s="57"/>
      <c r="T35" s="58"/>
      <c r="U35" s="57"/>
      <c r="V35" s="58"/>
      <c r="W35" s="57"/>
      <c r="X35" s="58"/>
      <c r="Y35" s="57"/>
      <c r="Z35" s="58"/>
      <c r="AA35" s="57"/>
      <c r="AB35" s="58"/>
      <c r="AC35" s="57"/>
      <c r="AD35" s="52">
        <f t="shared" si="1"/>
        <v>0</v>
      </c>
      <c r="AE35" s="53">
        <f t="shared" si="1"/>
        <v>0</v>
      </c>
      <c r="AF35" s="5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4" customHeight="1" x14ac:dyDescent="0.3">
      <c r="B36" s="13" t="s">
        <v>43</v>
      </c>
      <c r="C36" s="14" t="s">
        <v>83</v>
      </c>
      <c r="D36" s="56">
        <v>41</v>
      </c>
      <c r="E36" s="57">
        <v>106</v>
      </c>
      <c r="F36" s="58"/>
      <c r="G36" s="57"/>
      <c r="H36" s="58"/>
      <c r="I36" s="57"/>
      <c r="J36" s="58"/>
      <c r="K36" s="57"/>
      <c r="L36" s="58"/>
      <c r="M36" s="57"/>
      <c r="N36" s="58"/>
      <c r="O36" s="57"/>
      <c r="P36" s="58">
        <v>1</v>
      </c>
      <c r="Q36" s="57">
        <v>2.5</v>
      </c>
      <c r="R36" s="58">
        <v>1</v>
      </c>
      <c r="S36" s="57">
        <v>2.9</v>
      </c>
      <c r="T36" s="58">
        <v>2</v>
      </c>
      <c r="U36" s="57">
        <v>9.5</v>
      </c>
      <c r="V36" s="58"/>
      <c r="W36" s="57"/>
      <c r="X36" s="58"/>
      <c r="Y36" s="57"/>
      <c r="Z36" s="58"/>
      <c r="AA36" s="57"/>
      <c r="AB36" s="58"/>
      <c r="AC36" s="57"/>
      <c r="AD36" s="52">
        <f t="shared" si="1"/>
        <v>45</v>
      </c>
      <c r="AE36" s="53">
        <f t="shared" si="1"/>
        <v>120.9</v>
      </c>
      <c r="AF36" s="55">
        <v>298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4" customHeight="1" x14ac:dyDescent="0.3">
      <c r="B37" s="13" t="s">
        <v>44</v>
      </c>
      <c r="C37" s="14" t="s">
        <v>84</v>
      </c>
      <c r="D37" s="56">
        <v>1</v>
      </c>
      <c r="E37" s="57">
        <v>4.2</v>
      </c>
      <c r="F37" s="58"/>
      <c r="G37" s="57"/>
      <c r="H37" s="58"/>
      <c r="I37" s="57"/>
      <c r="J37" s="58"/>
      <c r="K37" s="57"/>
      <c r="L37" s="58"/>
      <c r="M37" s="57"/>
      <c r="N37" s="58"/>
      <c r="O37" s="57"/>
      <c r="P37" s="58"/>
      <c r="Q37" s="57"/>
      <c r="R37" s="58"/>
      <c r="S37" s="57"/>
      <c r="T37" s="58"/>
      <c r="U37" s="57"/>
      <c r="V37" s="58"/>
      <c r="W37" s="57"/>
      <c r="X37" s="58"/>
      <c r="Y37" s="57"/>
      <c r="Z37" s="58"/>
      <c r="AA37" s="57"/>
      <c r="AB37" s="58"/>
      <c r="AC37" s="57"/>
      <c r="AD37" s="52">
        <f t="shared" si="1"/>
        <v>1</v>
      </c>
      <c r="AE37" s="53">
        <f t="shared" si="1"/>
        <v>4.2</v>
      </c>
      <c r="AF37" s="55">
        <v>48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4" customHeight="1" x14ac:dyDescent="0.3">
      <c r="B38" s="13" t="s">
        <v>90</v>
      </c>
      <c r="C38" s="14" t="s">
        <v>85</v>
      </c>
      <c r="D38" s="56"/>
      <c r="E38" s="57"/>
      <c r="F38" s="58"/>
      <c r="G38" s="57"/>
      <c r="H38" s="58"/>
      <c r="I38" s="57"/>
      <c r="J38" s="58"/>
      <c r="K38" s="57"/>
      <c r="L38" s="58"/>
      <c r="M38" s="57"/>
      <c r="N38" s="58"/>
      <c r="O38" s="57"/>
      <c r="P38" s="58"/>
      <c r="Q38" s="57"/>
      <c r="R38" s="58"/>
      <c r="S38" s="57"/>
      <c r="T38" s="58"/>
      <c r="U38" s="57"/>
      <c r="V38" s="58"/>
      <c r="W38" s="57"/>
      <c r="X38" s="58"/>
      <c r="Y38" s="57"/>
      <c r="Z38" s="58"/>
      <c r="AA38" s="57"/>
      <c r="AB38" s="58"/>
      <c r="AC38" s="57"/>
      <c r="AD38" s="52">
        <f t="shared" si="1"/>
        <v>0</v>
      </c>
      <c r="AE38" s="53">
        <f t="shared" si="1"/>
        <v>0</v>
      </c>
      <c r="AF38" s="55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4" customHeight="1" x14ac:dyDescent="0.3">
      <c r="B39" s="13" t="s">
        <v>45</v>
      </c>
      <c r="C39" s="14" t="s">
        <v>86</v>
      </c>
      <c r="D39" s="56"/>
      <c r="E39" s="57"/>
      <c r="F39" s="58"/>
      <c r="G39" s="57"/>
      <c r="H39" s="58"/>
      <c r="I39" s="57"/>
      <c r="J39" s="58"/>
      <c r="K39" s="57"/>
      <c r="L39" s="58"/>
      <c r="M39" s="57"/>
      <c r="N39" s="58"/>
      <c r="O39" s="57"/>
      <c r="P39" s="58"/>
      <c r="Q39" s="57"/>
      <c r="R39" s="58"/>
      <c r="S39" s="57"/>
      <c r="T39" s="58"/>
      <c r="U39" s="57"/>
      <c r="V39" s="58"/>
      <c r="W39" s="57"/>
      <c r="X39" s="58"/>
      <c r="Y39" s="57"/>
      <c r="Z39" s="58"/>
      <c r="AA39" s="57"/>
      <c r="AB39" s="58"/>
      <c r="AC39" s="57"/>
      <c r="AD39" s="52">
        <f t="shared" si="1"/>
        <v>0</v>
      </c>
      <c r="AE39" s="53">
        <f t="shared" si="1"/>
        <v>0</v>
      </c>
      <c r="AF39" s="55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4" customHeight="1" x14ac:dyDescent="0.3">
      <c r="B40" s="13" t="s">
        <v>51</v>
      </c>
      <c r="C40" s="14" t="s">
        <v>87</v>
      </c>
      <c r="D40" s="56"/>
      <c r="E40" s="57"/>
      <c r="F40" s="58"/>
      <c r="G40" s="57"/>
      <c r="H40" s="58"/>
      <c r="I40" s="57"/>
      <c r="J40" s="58"/>
      <c r="K40" s="57"/>
      <c r="L40" s="58"/>
      <c r="M40" s="57"/>
      <c r="N40" s="58"/>
      <c r="O40" s="57"/>
      <c r="P40" s="58"/>
      <c r="Q40" s="57"/>
      <c r="R40" s="58"/>
      <c r="S40" s="57"/>
      <c r="T40" s="58"/>
      <c r="U40" s="57"/>
      <c r="V40" s="58"/>
      <c r="W40" s="57"/>
      <c r="X40" s="58"/>
      <c r="Y40" s="57"/>
      <c r="Z40" s="58"/>
      <c r="AA40" s="57"/>
      <c r="AB40" s="58"/>
      <c r="AC40" s="57"/>
      <c r="AD40" s="59">
        <f t="shared" si="1"/>
        <v>0</v>
      </c>
      <c r="AE40" s="60">
        <f t="shared" si="1"/>
        <v>0</v>
      </c>
      <c r="AF40" s="5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4" customHeight="1" thickBot="1" x14ac:dyDescent="0.35">
      <c r="B41" s="13" t="s">
        <v>52</v>
      </c>
      <c r="C41" s="14" t="s">
        <v>88</v>
      </c>
      <c r="D41" s="56"/>
      <c r="E41" s="57"/>
      <c r="F41" s="58"/>
      <c r="G41" s="57"/>
      <c r="H41" s="58"/>
      <c r="I41" s="57"/>
      <c r="J41" s="58"/>
      <c r="K41" s="57"/>
      <c r="L41" s="58"/>
      <c r="M41" s="57"/>
      <c r="N41" s="58"/>
      <c r="O41" s="57"/>
      <c r="P41" s="58"/>
      <c r="Q41" s="57"/>
      <c r="R41" s="58"/>
      <c r="S41" s="57"/>
      <c r="T41" s="58"/>
      <c r="U41" s="57"/>
      <c r="V41" s="58"/>
      <c r="W41" s="57"/>
      <c r="X41" s="58"/>
      <c r="Y41" s="57"/>
      <c r="Z41" s="58"/>
      <c r="AA41" s="57"/>
      <c r="AB41" s="58"/>
      <c r="AC41" s="57"/>
      <c r="AD41" s="59">
        <f t="shared" si="1"/>
        <v>0</v>
      </c>
      <c r="AE41" s="60">
        <f t="shared" si="1"/>
        <v>0</v>
      </c>
      <c r="AF41" s="5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4" customHeight="1" thickBot="1" x14ac:dyDescent="0.35">
      <c r="B42" s="19" t="s">
        <v>46</v>
      </c>
      <c r="C42" s="20"/>
      <c r="D42" s="61">
        <f t="shared" ref="D42:AF42" si="2">SUM(D6:D41)</f>
        <v>1332</v>
      </c>
      <c r="E42" s="62">
        <f t="shared" si="2"/>
        <v>4011.6</v>
      </c>
      <c r="F42" s="63">
        <f t="shared" si="2"/>
        <v>6</v>
      </c>
      <c r="G42" s="62">
        <f t="shared" si="2"/>
        <v>4.7</v>
      </c>
      <c r="H42" s="63">
        <f t="shared" si="2"/>
        <v>1</v>
      </c>
      <c r="I42" s="62">
        <f t="shared" si="2"/>
        <v>2</v>
      </c>
      <c r="J42" s="63">
        <f t="shared" si="2"/>
        <v>18</v>
      </c>
      <c r="K42" s="62">
        <f t="shared" si="2"/>
        <v>17.399999999999999</v>
      </c>
      <c r="L42" s="63">
        <f t="shared" si="2"/>
        <v>0</v>
      </c>
      <c r="M42" s="62">
        <f t="shared" si="2"/>
        <v>0</v>
      </c>
      <c r="N42" s="63">
        <f t="shared" si="2"/>
        <v>5</v>
      </c>
      <c r="O42" s="62">
        <f t="shared" si="2"/>
        <v>15.2</v>
      </c>
      <c r="P42" s="63">
        <f t="shared" si="2"/>
        <v>23</v>
      </c>
      <c r="Q42" s="62">
        <f t="shared" si="2"/>
        <v>60</v>
      </c>
      <c r="R42" s="63">
        <f t="shared" si="2"/>
        <v>30</v>
      </c>
      <c r="S42" s="62">
        <f t="shared" si="2"/>
        <v>69.7</v>
      </c>
      <c r="T42" s="63">
        <f t="shared" si="2"/>
        <v>27</v>
      </c>
      <c r="U42" s="62">
        <f t="shared" si="2"/>
        <v>137.69999999999999</v>
      </c>
      <c r="V42" s="63">
        <f t="shared" si="2"/>
        <v>0</v>
      </c>
      <c r="W42" s="62">
        <f t="shared" si="2"/>
        <v>0</v>
      </c>
      <c r="X42" s="63">
        <f t="shared" si="2"/>
        <v>0</v>
      </c>
      <c r="Y42" s="62">
        <f t="shared" si="2"/>
        <v>0</v>
      </c>
      <c r="Z42" s="63">
        <f t="shared" si="2"/>
        <v>0</v>
      </c>
      <c r="AA42" s="62">
        <f t="shared" si="2"/>
        <v>0</v>
      </c>
      <c r="AB42" s="63">
        <f t="shared" si="2"/>
        <v>2</v>
      </c>
      <c r="AC42" s="62">
        <f t="shared" si="2"/>
        <v>26.5</v>
      </c>
      <c r="AD42" s="63">
        <f t="shared" si="2"/>
        <v>1444</v>
      </c>
      <c r="AE42" s="62">
        <f t="shared" si="2"/>
        <v>4344.7999999999993</v>
      </c>
      <c r="AF42" s="64">
        <f t="shared" si="2"/>
        <v>9310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</sheetData>
  <mergeCells count="17"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AD4:AE4"/>
    <mergeCell ref="AF4:AF5"/>
  </mergeCells>
  <pageMargins left="0.25" right="0.25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TJ71"/>
  <sheetViews>
    <sheetView zoomScale="120" zoomScaleNormal="120" workbookViewId="0">
      <pane ySplit="5" topLeftCell="A36" activePane="bottomLeft" state="frozen"/>
      <selection pane="bottomLeft" activeCell="AG30" sqref="AG30"/>
    </sheetView>
  </sheetViews>
  <sheetFormatPr defaultColWidth="9.109375" defaultRowHeight="14.4" x14ac:dyDescent="0.3"/>
  <cols>
    <col min="1" max="1" width="3.109375" customWidth="1"/>
    <col min="2" max="2" width="20.33203125" customWidth="1"/>
    <col min="3" max="3" width="7.6640625" customWidth="1"/>
    <col min="4" max="5" width="4.6640625" customWidth="1"/>
    <col min="6" max="7" width="2.6640625" customWidth="1"/>
    <col min="8" max="11" width="3.6640625" customWidth="1"/>
    <col min="12" max="13" width="2.6640625" customWidth="1"/>
    <col min="14" max="21" width="3.6640625" customWidth="1"/>
    <col min="22" max="23" width="2.6640625" customWidth="1"/>
    <col min="24" max="29" width="3.6640625" customWidth="1"/>
    <col min="30" max="32" width="6.6640625" customWidth="1"/>
  </cols>
  <sheetData>
    <row r="2" spans="2:530" x14ac:dyDescent="0.3">
      <c r="B2" s="1"/>
    </row>
    <row r="3" spans="2:530" ht="15" thickBot="1" x14ac:dyDescent="0.35">
      <c r="B3" t="s">
        <v>102</v>
      </c>
      <c r="D3" s="105" t="s">
        <v>193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24"/>
    </row>
    <row r="4" spans="2:530" ht="11.4" customHeight="1" x14ac:dyDescent="0.3">
      <c r="B4" s="92" t="s">
        <v>0</v>
      </c>
      <c r="C4" s="94" t="s">
        <v>1</v>
      </c>
      <c r="D4" s="86" t="s">
        <v>2</v>
      </c>
      <c r="E4" s="87"/>
      <c r="F4" s="86" t="s">
        <v>3</v>
      </c>
      <c r="G4" s="87"/>
      <c r="H4" s="86" t="s">
        <v>4</v>
      </c>
      <c r="I4" s="87"/>
      <c r="J4" s="86" t="s">
        <v>5</v>
      </c>
      <c r="K4" s="87"/>
      <c r="L4" s="86" t="s">
        <v>6</v>
      </c>
      <c r="M4" s="87"/>
      <c r="N4" s="86" t="s">
        <v>7</v>
      </c>
      <c r="O4" s="87"/>
      <c r="P4" s="86" t="s">
        <v>8</v>
      </c>
      <c r="Q4" s="87"/>
      <c r="R4" s="86" t="s">
        <v>9</v>
      </c>
      <c r="S4" s="87"/>
      <c r="T4" s="86" t="s">
        <v>10</v>
      </c>
      <c r="U4" s="87"/>
      <c r="V4" s="86" t="s">
        <v>11</v>
      </c>
      <c r="W4" s="87"/>
      <c r="X4" s="86" t="s">
        <v>12</v>
      </c>
      <c r="Y4" s="87"/>
      <c r="Z4" s="86" t="s">
        <v>13</v>
      </c>
      <c r="AA4" s="87"/>
      <c r="AB4" s="86" t="s">
        <v>14</v>
      </c>
      <c r="AC4" s="87"/>
      <c r="AD4" s="88" t="s">
        <v>15</v>
      </c>
      <c r="AE4" s="89"/>
      <c r="AF4" s="90" t="s">
        <v>91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</row>
    <row r="5" spans="2:530" ht="11.4" customHeight="1" thickBot="1" x14ac:dyDescent="0.35">
      <c r="B5" s="93"/>
      <c r="C5" s="95"/>
      <c r="D5" s="3" t="s">
        <v>16</v>
      </c>
      <c r="E5" s="4" t="s">
        <v>17</v>
      </c>
      <c r="F5" s="3" t="s">
        <v>16</v>
      </c>
      <c r="G5" s="4" t="s">
        <v>17</v>
      </c>
      <c r="H5" s="3" t="s">
        <v>16</v>
      </c>
      <c r="I5" s="4" t="s">
        <v>17</v>
      </c>
      <c r="J5" s="3" t="s">
        <v>16</v>
      </c>
      <c r="K5" s="4" t="s">
        <v>17</v>
      </c>
      <c r="L5" s="3" t="s">
        <v>16</v>
      </c>
      <c r="M5" s="4" t="s">
        <v>17</v>
      </c>
      <c r="N5" s="3" t="s">
        <v>16</v>
      </c>
      <c r="O5" s="4" t="s">
        <v>17</v>
      </c>
      <c r="P5" s="3" t="s">
        <v>16</v>
      </c>
      <c r="Q5" s="4" t="s">
        <v>17</v>
      </c>
      <c r="R5" s="3" t="s">
        <v>16</v>
      </c>
      <c r="S5" s="4" t="s">
        <v>17</v>
      </c>
      <c r="T5" s="3" t="s">
        <v>16</v>
      </c>
      <c r="U5" s="4" t="s">
        <v>17</v>
      </c>
      <c r="V5" s="3" t="s">
        <v>16</v>
      </c>
      <c r="W5" s="4" t="s">
        <v>17</v>
      </c>
      <c r="X5" s="3" t="s">
        <v>16</v>
      </c>
      <c r="Y5" s="4" t="s">
        <v>17</v>
      </c>
      <c r="Z5" s="3" t="s">
        <v>16</v>
      </c>
      <c r="AA5" s="4" t="s">
        <v>17</v>
      </c>
      <c r="AB5" s="3" t="s">
        <v>16</v>
      </c>
      <c r="AC5" s="4" t="s">
        <v>17</v>
      </c>
      <c r="AD5" s="3" t="s">
        <v>16</v>
      </c>
      <c r="AE5" s="4" t="s">
        <v>17</v>
      </c>
      <c r="AF5" s="9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</row>
    <row r="6" spans="2:530" ht="11.4" customHeight="1" x14ac:dyDescent="0.3">
      <c r="B6" s="5" t="s">
        <v>104</v>
      </c>
      <c r="C6" s="6" t="s">
        <v>105</v>
      </c>
      <c r="D6" s="7">
        <v>38</v>
      </c>
      <c r="E6" s="8">
        <v>103.7</v>
      </c>
      <c r="F6" s="7"/>
      <c r="G6" s="8"/>
      <c r="H6" s="7"/>
      <c r="I6" s="8"/>
      <c r="J6" s="7"/>
      <c r="K6" s="8"/>
      <c r="L6" s="7"/>
      <c r="M6" s="8"/>
      <c r="N6" s="7">
        <v>1</v>
      </c>
      <c r="O6" s="8">
        <v>10</v>
      </c>
      <c r="P6" s="7"/>
      <c r="Q6" s="8"/>
      <c r="R6" s="7"/>
      <c r="S6" s="8"/>
      <c r="T6" s="7">
        <v>1</v>
      </c>
      <c r="U6" s="8">
        <v>8.5</v>
      </c>
      <c r="V6" s="7"/>
      <c r="W6" s="8"/>
      <c r="X6" s="7"/>
      <c r="Y6" s="8"/>
      <c r="Z6" s="7"/>
      <c r="AA6" s="8"/>
      <c r="AB6" s="7"/>
      <c r="AC6" s="8"/>
      <c r="AD6" s="30">
        <f>AB6+Z6+X6+V6+T6+R6+P6+N6+L6+J6+H6+F6+D6</f>
        <v>40</v>
      </c>
      <c r="AE6" s="31">
        <f t="shared" ref="AD6:AE21" si="0">AC6+AA6+Y6+W6+U6+S6+Q6+O6+M6+K6+I6+G6+E6</f>
        <v>122.2</v>
      </c>
      <c r="AF6" s="69">
        <v>88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</row>
    <row r="7" spans="2:530" ht="11.4" customHeight="1" x14ac:dyDescent="0.3">
      <c r="B7" s="5" t="s">
        <v>106</v>
      </c>
      <c r="C7" s="6" t="s">
        <v>107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>
        <v>1</v>
      </c>
      <c r="Q7" s="8">
        <v>1.5</v>
      </c>
      <c r="R7" s="7"/>
      <c r="S7" s="8"/>
      <c r="T7" s="7">
        <v>1</v>
      </c>
      <c r="U7" s="8">
        <v>15</v>
      </c>
      <c r="V7" s="7"/>
      <c r="W7" s="8"/>
      <c r="X7" s="7"/>
      <c r="Y7" s="8"/>
      <c r="Z7" s="7"/>
      <c r="AA7" s="8"/>
      <c r="AB7" s="7"/>
      <c r="AC7" s="8"/>
      <c r="AD7" s="30">
        <f t="shared" si="0"/>
        <v>2</v>
      </c>
      <c r="AE7" s="31">
        <f t="shared" si="0"/>
        <v>16.5</v>
      </c>
      <c r="AF7" s="35">
        <v>48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</row>
    <row r="8" spans="2:530" ht="11.4" customHeight="1" x14ac:dyDescent="0.3">
      <c r="B8" s="13" t="s">
        <v>108</v>
      </c>
      <c r="C8" s="14" t="s">
        <v>109</v>
      </c>
      <c r="D8" s="15">
        <v>20</v>
      </c>
      <c r="E8" s="16">
        <v>68.78</v>
      </c>
      <c r="F8" s="15"/>
      <c r="G8" s="16"/>
      <c r="H8" s="15"/>
      <c r="I8" s="16"/>
      <c r="J8" s="15"/>
      <c r="K8" s="16"/>
      <c r="L8" s="15">
        <v>1</v>
      </c>
      <c r="M8" s="16">
        <v>1.5</v>
      </c>
      <c r="N8" s="15"/>
      <c r="O8" s="16"/>
      <c r="P8" s="15"/>
      <c r="Q8" s="16"/>
      <c r="R8" s="15"/>
      <c r="S8" s="16"/>
      <c r="T8" s="15">
        <v>4</v>
      </c>
      <c r="U8" s="16">
        <v>17.5</v>
      </c>
      <c r="V8" s="15"/>
      <c r="W8" s="16"/>
      <c r="X8" s="15"/>
      <c r="Y8" s="16"/>
      <c r="Z8" s="15"/>
      <c r="AA8" s="16"/>
      <c r="AB8" s="15">
        <v>6</v>
      </c>
      <c r="AC8" s="16">
        <v>10.199999999999999</v>
      </c>
      <c r="AD8" s="30">
        <f t="shared" si="0"/>
        <v>31</v>
      </c>
      <c r="AE8" s="31">
        <f t="shared" si="0"/>
        <v>97.98</v>
      </c>
      <c r="AF8" s="35">
        <v>404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</row>
    <row r="9" spans="2:530" ht="11.4" customHeight="1" x14ac:dyDescent="0.3">
      <c r="B9" s="13" t="s">
        <v>110</v>
      </c>
      <c r="C9" s="14" t="s">
        <v>111</v>
      </c>
      <c r="D9" s="15">
        <v>4</v>
      </c>
      <c r="E9" s="16">
        <v>17.5</v>
      </c>
      <c r="F9" s="15"/>
      <c r="G9" s="16"/>
      <c r="H9" s="15"/>
      <c r="I9" s="16"/>
      <c r="J9" s="15"/>
      <c r="K9" s="16"/>
      <c r="L9" s="15"/>
      <c r="M9" s="16"/>
      <c r="N9" s="15"/>
      <c r="O9" s="16"/>
      <c r="P9" s="15">
        <v>1</v>
      </c>
      <c r="Q9" s="16">
        <v>2</v>
      </c>
      <c r="R9" s="15"/>
      <c r="S9" s="16"/>
      <c r="T9" s="15">
        <v>1</v>
      </c>
      <c r="U9" s="16">
        <v>9.98</v>
      </c>
      <c r="V9" s="15"/>
      <c r="W9" s="16"/>
      <c r="X9" s="15"/>
      <c r="Y9" s="16"/>
      <c r="Z9" s="15"/>
      <c r="AA9" s="16"/>
      <c r="AB9" s="15">
        <v>1</v>
      </c>
      <c r="AC9" s="16">
        <v>1.5</v>
      </c>
      <c r="AD9" s="30">
        <f>AB9+Z9+X9+V9+T9+R9+P9+N9+L9+J9+H9+F9+D9</f>
        <v>7</v>
      </c>
      <c r="AE9" s="31">
        <f t="shared" si="0"/>
        <v>30.98</v>
      </c>
      <c r="AF9" s="35">
        <v>95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</row>
    <row r="10" spans="2:530" ht="11.4" customHeight="1" x14ac:dyDescent="0.3">
      <c r="B10" s="13" t="s">
        <v>112</v>
      </c>
      <c r="C10" s="14" t="s">
        <v>113</v>
      </c>
      <c r="D10" s="15">
        <v>1</v>
      </c>
      <c r="E10" s="16">
        <v>5</v>
      </c>
      <c r="F10" s="15"/>
      <c r="G10" s="16"/>
      <c r="H10" s="15">
        <v>3</v>
      </c>
      <c r="I10" s="16">
        <v>1.5</v>
      </c>
      <c r="J10" s="15">
        <v>7</v>
      </c>
      <c r="K10" s="16">
        <v>1.8</v>
      </c>
      <c r="L10" s="15"/>
      <c r="M10" s="16"/>
      <c r="N10" s="15"/>
      <c r="O10" s="16"/>
      <c r="P10" s="15">
        <v>1</v>
      </c>
      <c r="Q10" s="16">
        <v>3</v>
      </c>
      <c r="R10" s="15">
        <v>1</v>
      </c>
      <c r="S10" s="16">
        <v>1.5</v>
      </c>
      <c r="T10" s="15">
        <v>1</v>
      </c>
      <c r="U10" s="16">
        <v>7.5</v>
      </c>
      <c r="V10" s="15"/>
      <c r="W10" s="16"/>
      <c r="X10" s="15"/>
      <c r="Y10" s="16"/>
      <c r="Z10" s="15"/>
      <c r="AA10" s="16"/>
      <c r="AB10" s="15">
        <v>8</v>
      </c>
      <c r="AC10" s="16">
        <v>2.5</v>
      </c>
      <c r="AD10" s="30">
        <f>AB10+Z10+X10+V10+T10+R10+P10+N10+L10+J10+H10+F10+D10</f>
        <v>22</v>
      </c>
      <c r="AE10" s="31">
        <f t="shared" si="0"/>
        <v>22.8</v>
      </c>
      <c r="AF10" s="35">
        <v>132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</row>
    <row r="11" spans="2:530" ht="11.4" customHeight="1" x14ac:dyDescent="0.3">
      <c r="B11" s="13" t="s">
        <v>114</v>
      </c>
      <c r="C11" s="14" t="s">
        <v>115</v>
      </c>
      <c r="D11" s="15">
        <v>1</v>
      </c>
      <c r="E11" s="16">
        <v>3</v>
      </c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>
        <v>2</v>
      </c>
      <c r="Q11" s="16">
        <v>6.5</v>
      </c>
      <c r="R11" s="15"/>
      <c r="S11" s="16"/>
      <c r="T11" s="15"/>
      <c r="U11" s="16"/>
      <c r="V11" s="15"/>
      <c r="W11" s="16"/>
      <c r="X11" s="15"/>
      <c r="Y11" s="16"/>
      <c r="Z11" s="15"/>
      <c r="AA11" s="16"/>
      <c r="AB11" s="15"/>
      <c r="AC11" s="16"/>
      <c r="AD11" s="30">
        <f>AB11+Z11+X11+V11+T11+R11+P11+N11+L11+J11+H11+F11+D11</f>
        <v>3</v>
      </c>
      <c r="AE11" s="31">
        <f t="shared" si="0"/>
        <v>9.5</v>
      </c>
      <c r="AF11" s="35">
        <v>10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</row>
    <row r="12" spans="2:530" ht="11.4" customHeight="1" x14ac:dyDescent="0.3">
      <c r="B12" s="13" t="s">
        <v>116</v>
      </c>
      <c r="C12" s="14" t="s">
        <v>117</v>
      </c>
      <c r="D12" s="15"/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30">
        <f t="shared" si="0"/>
        <v>0</v>
      </c>
      <c r="AE12" s="31">
        <f t="shared" si="0"/>
        <v>0</v>
      </c>
      <c r="AF12" s="35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</row>
    <row r="13" spans="2:530" ht="11.4" customHeight="1" x14ac:dyDescent="0.3">
      <c r="B13" s="13" t="s">
        <v>118</v>
      </c>
      <c r="C13" s="14" t="s">
        <v>119</v>
      </c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15"/>
      <c r="O13" s="16"/>
      <c r="P13" s="15"/>
      <c r="Q13" s="16"/>
      <c r="R13" s="15"/>
      <c r="S13" s="16"/>
      <c r="T13" s="15"/>
      <c r="U13" s="16"/>
      <c r="V13" s="15"/>
      <c r="W13" s="16"/>
      <c r="X13" s="15"/>
      <c r="Y13" s="16"/>
      <c r="Z13" s="15"/>
      <c r="AA13" s="16"/>
      <c r="AB13" s="15"/>
      <c r="AC13" s="16"/>
      <c r="AD13" s="30">
        <f>AB13+Z13+X13+V13+T13+R13+P13+N13+L13+J13+H13+F13+D13</f>
        <v>0</v>
      </c>
      <c r="AE13" s="31">
        <f t="shared" si="0"/>
        <v>0</v>
      </c>
      <c r="AF13" s="35">
        <v>15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</row>
    <row r="14" spans="2:530" ht="11.4" customHeight="1" x14ac:dyDescent="0.3">
      <c r="B14" s="13" t="s">
        <v>120</v>
      </c>
      <c r="C14" s="14" t="s">
        <v>121</v>
      </c>
      <c r="D14" s="15">
        <v>25</v>
      </c>
      <c r="E14" s="16">
        <v>61</v>
      </c>
      <c r="F14" s="15"/>
      <c r="G14" s="16"/>
      <c r="H14" s="15"/>
      <c r="I14" s="16"/>
      <c r="J14" s="15"/>
      <c r="K14" s="16"/>
      <c r="L14" s="15"/>
      <c r="M14" s="16"/>
      <c r="N14" s="15">
        <v>2</v>
      </c>
      <c r="O14" s="16">
        <v>7</v>
      </c>
      <c r="P14" s="15"/>
      <c r="Q14" s="16"/>
      <c r="R14" s="15"/>
      <c r="S14" s="16"/>
      <c r="T14" s="15"/>
      <c r="U14" s="16"/>
      <c r="V14" s="15"/>
      <c r="W14" s="16"/>
      <c r="X14" s="15"/>
      <c r="Y14" s="16"/>
      <c r="Z14" s="15"/>
      <c r="AA14" s="16"/>
      <c r="AB14" s="15"/>
      <c r="AC14" s="16"/>
      <c r="AD14" s="30">
        <f>AB14+Z14+X14+V14+T14+R14+P14+N14+L14+J14+H14+F14+D14</f>
        <v>27</v>
      </c>
      <c r="AE14" s="31">
        <f t="shared" si="0"/>
        <v>68</v>
      </c>
      <c r="AF14" s="35">
        <v>68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</row>
    <row r="15" spans="2:530" ht="11.4" customHeight="1" x14ac:dyDescent="0.3">
      <c r="B15" s="13" t="s">
        <v>122</v>
      </c>
      <c r="C15" s="14" t="s">
        <v>123</v>
      </c>
      <c r="D15" s="15"/>
      <c r="E15" s="16"/>
      <c r="F15" s="15"/>
      <c r="G15" s="16"/>
      <c r="H15" s="15"/>
      <c r="I15" s="16"/>
      <c r="J15" s="15"/>
      <c r="K15" s="16"/>
      <c r="L15" s="15"/>
      <c r="M15" s="16"/>
      <c r="N15" s="15"/>
      <c r="O15" s="16"/>
      <c r="P15" s="15"/>
      <c r="Q15" s="16"/>
      <c r="R15" s="15"/>
      <c r="S15" s="16"/>
      <c r="T15" s="15"/>
      <c r="U15" s="16"/>
      <c r="V15" s="15"/>
      <c r="W15" s="16"/>
      <c r="X15" s="15"/>
      <c r="Y15" s="16"/>
      <c r="Z15" s="15"/>
      <c r="AA15" s="16"/>
      <c r="AB15" s="15"/>
      <c r="AC15" s="16"/>
      <c r="AD15" s="30">
        <f>AB15+Z15+X15+V15+T15+R15+P15+N15+L15+J15+H15+F15+D15</f>
        <v>0</v>
      </c>
      <c r="AE15" s="31">
        <f t="shared" si="0"/>
        <v>0</v>
      </c>
      <c r="AF15" s="35">
        <v>21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</row>
    <row r="16" spans="2:530" ht="11.4" customHeight="1" x14ac:dyDescent="0.3">
      <c r="B16" s="13" t="s">
        <v>124</v>
      </c>
      <c r="C16" s="14" t="s">
        <v>125</v>
      </c>
      <c r="D16" s="15">
        <v>1</v>
      </c>
      <c r="E16" s="16">
        <v>3</v>
      </c>
      <c r="F16" s="15"/>
      <c r="G16" s="16"/>
      <c r="H16" s="15"/>
      <c r="I16" s="16"/>
      <c r="J16" s="15"/>
      <c r="K16" s="16"/>
      <c r="L16" s="15">
        <v>1</v>
      </c>
      <c r="M16" s="16">
        <v>2</v>
      </c>
      <c r="N16" s="15"/>
      <c r="O16" s="16"/>
      <c r="P16" s="15">
        <v>2</v>
      </c>
      <c r="Q16" s="16">
        <v>6</v>
      </c>
      <c r="R16" s="15"/>
      <c r="S16" s="16"/>
      <c r="T16" s="15">
        <v>1</v>
      </c>
      <c r="U16" s="16">
        <v>16.5</v>
      </c>
      <c r="V16" s="15"/>
      <c r="W16" s="16"/>
      <c r="X16" s="15"/>
      <c r="Y16" s="16"/>
      <c r="Z16" s="15"/>
      <c r="AA16" s="16"/>
      <c r="AB16" s="15">
        <v>21</v>
      </c>
      <c r="AC16" s="16">
        <v>5.8</v>
      </c>
      <c r="AD16" s="30">
        <f t="shared" si="0"/>
        <v>26</v>
      </c>
      <c r="AE16" s="31">
        <f t="shared" si="0"/>
        <v>33.299999999999997</v>
      </c>
      <c r="AF16" s="35">
        <v>113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</row>
    <row r="17" spans="2:530" ht="11.4" customHeight="1" x14ac:dyDescent="0.3">
      <c r="B17" s="13" t="s">
        <v>126</v>
      </c>
      <c r="C17" s="14" t="s">
        <v>127</v>
      </c>
      <c r="D17" s="15">
        <v>19</v>
      </c>
      <c r="E17" s="16">
        <v>55.64</v>
      </c>
      <c r="F17" s="15"/>
      <c r="G17" s="16"/>
      <c r="H17" s="15"/>
      <c r="I17" s="16"/>
      <c r="J17" s="15"/>
      <c r="K17" s="16"/>
      <c r="L17" s="15"/>
      <c r="M17" s="16"/>
      <c r="N17" s="15">
        <v>1</v>
      </c>
      <c r="O17" s="16">
        <v>5.3</v>
      </c>
      <c r="P17" s="15"/>
      <c r="Q17" s="16"/>
      <c r="R17" s="15"/>
      <c r="S17" s="16"/>
      <c r="T17" s="15"/>
      <c r="U17" s="16"/>
      <c r="V17" s="15"/>
      <c r="W17" s="16"/>
      <c r="X17" s="15"/>
      <c r="Y17" s="16"/>
      <c r="Z17" s="15"/>
      <c r="AA17" s="16"/>
      <c r="AB17" s="15">
        <v>9</v>
      </c>
      <c r="AC17" s="16">
        <v>1</v>
      </c>
      <c r="AD17" s="30">
        <f>AB17+Z17+X17+V17+T17+R17+P17+N17+L17+J17+H17+F17+D17</f>
        <v>29</v>
      </c>
      <c r="AE17" s="31">
        <f t="shared" si="0"/>
        <v>61.94</v>
      </c>
      <c r="AF17" s="35">
        <v>189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</row>
    <row r="18" spans="2:530" ht="11.4" customHeight="1" x14ac:dyDescent="0.3">
      <c r="B18" s="13" t="s">
        <v>128</v>
      </c>
      <c r="C18" s="14" t="s">
        <v>129</v>
      </c>
      <c r="D18" s="15">
        <v>3</v>
      </c>
      <c r="E18" s="16">
        <v>7</v>
      </c>
      <c r="F18" s="15"/>
      <c r="G18" s="16"/>
      <c r="H18" s="15"/>
      <c r="I18" s="16"/>
      <c r="J18" s="15"/>
      <c r="K18" s="16"/>
      <c r="L18" s="15"/>
      <c r="M18" s="16"/>
      <c r="N18" s="15"/>
      <c r="O18" s="16"/>
      <c r="P18" s="15"/>
      <c r="Q18" s="16"/>
      <c r="R18" s="15"/>
      <c r="S18" s="16"/>
      <c r="T18" s="15"/>
      <c r="U18" s="16"/>
      <c r="V18" s="15"/>
      <c r="W18" s="16"/>
      <c r="X18" s="15"/>
      <c r="Y18" s="16"/>
      <c r="Z18" s="15"/>
      <c r="AA18" s="16"/>
      <c r="AB18" s="15"/>
      <c r="AC18" s="16"/>
      <c r="AD18" s="30">
        <f t="shared" si="0"/>
        <v>3</v>
      </c>
      <c r="AE18" s="31">
        <f t="shared" si="0"/>
        <v>7</v>
      </c>
      <c r="AF18" s="35">
        <v>8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</row>
    <row r="19" spans="2:530" ht="11.4" customHeight="1" x14ac:dyDescent="0.3">
      <c r="B19" s="13" t="s">
        <v>130</v>
      </c>
      <c r="C19" s="14" t="s">
        <v>131</v>
      </c>
      <c r="D19" s="15"/>
      <c r="E19" s="16"/>
      <c r="F19" s="15"/>
      <c r="G19" s="16"/>
      <c r="H19" s="15"/>
      <c r="I19" s="16"/>
      <c r="J19" s="15"/>
      <c r="K19" s="16"/>
      <c r="L19" s="15"/>
      <c r="M19" s="16"/>
      <c r="N19" s="15"/>
      <c r="O19" s="16"/>
      <c r="P19" s="15"/>
      <c r="Q19" s="16"/>
      <c r="R19" s="15"/>
      <c r="S19" s="16"/>
      <c r="T19" s="15"/>
      <c r="U19" s="16"/>
      <c r="V19" s="15"/>
      <c r="W19" s="16"/>
      <c r="X19" s="15"/>
      <c r="Y19" s="16"/>
      <c r="Z19" s="15"/>
      <c r="AA19" s="16"/>
      <c r="AB19" s="15"/>
      <c r="AC19" s="16"/>
      <c r="AD19" s="30">
        <f>AB19+Z19+X19+V19+T19+R19+P19+N19+L19+J19+H19+F19+D19</f>
        <v>0</v>
      </c>
      <c r="AE19" s="31">
        <f t="shared" si="0"/>
        <v>0</v>
      </c>
      <c r="AF19" s="35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</row>
    <row r="20" spans="2:530" ht="11.4" customHeight="1" x14ac:dyDescent="0.3">
      <c r="B20" s="13" t="s">
        <v>216</v>
      </c>
      <c r="C20" s="14" t="s">
        <v>132</v>
      </c>
      <c r="D20" s="15">
        <v>1</v>
      </c>
      <c r="E20" s="16">
        <v>2.5499999999999998</v>
      </c>
      <c r="F20" s="15"/>
      <c r="G20" s="16"/>
      <c r="H20" s="15"/>
      <c r="I20" s="16"/>
      <c r="J20" s="15"/>
      <c r="K20" s="16"/>
      <c r="L20" s="15"/>
      <c r="M20" s="16"/>
      <c r="N20" s="15"/>
      <c r="O20" s="16"/>
      <c r="P20" s="15">
        <v>1</v>
      </c>
      <c r="Q20" s="16">
        <v>1.9</v>
      </c>
      <c r="R20" s="15"/>
      <c r="S20" s="16"/>
      <c r="T20" s="15"/>
      <c r="U20" s="16"/>
      <c r="V20" s="15"/>
      <c r="W20" s="16"/>
      <c r="X20" s="15"/>
      <c r="Y20" s="16"/>
      <c r="Z20" s="15"/>
      <c r="AA20" s="16"/>
      <c r="AB20" s="15"/>
      <c r="AC20" s="16"/>
      <c r="AD20" s="30">
        <f t="shared" si="0"/>
        <v>2</v>
      </c>
      <c r="AE20" s="31">
        <f t="shared" si="0"/>
        <v>4.4499999999999993</v>
      </c>
      <c r="AF20" s="35">
        <v>6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</row>
    <row r="21" spans="2:530" ht="11.85" customHeight="1" x14ac:dyDescent="0.3">
      <c r="B21" s="13" t="s">
        <v>133</v>
      </c>
      <c r="C21" s="14" t="s">
        <v>134</v>
      </c>
      <c r="D21" s="15"/>
      <c r="E21" s="16"/>
      <c r="F21" s="15"/>
      <c r="G21" s="16"/>
      <c r="H21" s="15"/>
      <c r="I21" s="16"/>
      <c r="J21" s="15"/>
      <c r="K21" s="16"/>
      <c r="L21" s="15"/>
      <c r="M21" s="16"/>
      <c r="N21" s="15"/>
      <c r="O21" s="16"/>
      <c r="P21" s="15"/>
      <c r="Q21" s="16"/>
      <c r="R21" s="15"/>
      <c r="S21" s="16"/>
      <c r="T21" s="15"/>
      <c r="U21" s="16"/>
      <c r="V21" s="15"/>
      <c r="W21" s="16"/>
      <c r="X21" s="15"/>
      <c r="Y21" s="16"/>
      <c r="Z21" s="15"/>
      <c r="AA21" s="16"/>
      <c r="AB21" s="15"/>
      <c r="AC21" s="16"/>
      <c r="AD21" s="30">
        <f>AB21+Z21+X21+V21+T21+R21+P21+N21+L21+J21+H21+F21+D21</f>
        <v>0</v>
      </c>
      <c r="AE21" s="31">
        <f t="shared" si="0"/>
        <v>0</v>
      </c>
      <c r="AF21" s="35">
        <v>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</row>
    <row r="22" spans="2:530" ht="11.85" customHeight="1" x14ac:dyDescent="0.3">
      <c r="B22" s="13" t="s">
        <v>135</v>
      </c>
      <c r="C22" s="14" t="s">
        <v>136</v>
      </c>
      <c r="D22" s="15">
        <v>3</v>
      </c>
      <c r="E22" s="16">
        <v>10</v>
      </c>
      <c r="F22" s="15"/>
      <c r="G22" s="16"/>
      <c r="H22" s="15">
        <v>3</v>
      </c>
      <c r="I22" s="16">
        <v>3</v>
      </c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>
        <v>4</v>
      </c>
      <c r="AC22" s="16">
        <v>2</v>
      </c>
      <c r="AD22" s="30">
        <f t="shared" ref="AD22:AE38" si="1">AB22+Z22+X22+V22+T22+R22+P22+N22+L22+J22+H22+F22+D22</f>
        <v>10</v>
      </c>
      <c r="AE22" s="31">
        <f t="shared" si="1"/>
        <v>15</v>
      </c>
      <c r="AF22" s="35">
        <v>12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</row>
    <row r="23" spans="2:530" ht="11.85" customHeight="1" x14ac:dyDescent="0.3">
      <c r="B23" s="13" t="s">
        <v>137</v>
      </c>
      <c r="C23" s="14" t="s">
        <v>138</v>
      </c>
      <c r="D23" s="15">
        <v>3</v>
      </c>
      <c r="E23" s="16">
        <v>9</v>
      </c>
      <c r="F23" s="15"/>
      <c r="G23" s="16"/>
      <c r="H23" s="15">
        <v>10</v>
      </c>
      <c r="I23" s="16">
        <v>14</v>
      </c>
      <c r="J23" s="15">
        <v>1</v>
      </c>
      <c r="K23" s="16">
        <v>1</v>
      </c>
      <c r="L23" s="15"/>
      <c r="M23" s="16"/>
      <c r="N23" s="15"/>
      <c r="O23" s="16"/>
      <c r="P23" s="15"/>
      <c r="Q23" s="16"/>
      <c r="R23" s="15">
        <v>4</v>
      </c>
      <c r="S23" s="16">
        <v>6</v>
      </c>
      <c r="T23" s="15">
        <v>1</v>
      </c>
      <c r="U23" s="16">
        <v>4.5</v>
      </c>
      <c r="V23" s="15">
        <v>1</v>
      </c>
      <c r="W23" s="16">
        <v>1</v>
      </c>
      <c r="X23" s="15"/>
      <c r="Y23" s="16"/>
      <c r="Z23" s="15"/>
      <c r="AA23" s="16"/>
      <c r="AB23" s="15">
        <v>7</v>
      </c>
      <c r="AC23" s="16">
        <v>11</v>
      </c>
      <c r="AD23" s="30">
        <f>AB23+Z23+X23+V23+T23+R23+P23+N23+L23+J23+H23+F23+D23</f>
        <v>27</v>
      </c>
      <c r="AE23" s="31">
        <f t="shared" si="1"/>
        <v>46.5</v>
      </c>
      <c r="AF23" s="35">
        <v>82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</row>
    <row r="24" spans="2:530" ht="11.85" customHeight="1" x14ac:dyDescent="0.3">
      <c r="B24" s="13" t="s">
        <v>139</v>
      </c>
      <c r="C24" s="14" t="s">
        <v>140</v>
      </c>
      <c r="D24" s="15"/>
      <c r="E24" s="16"/>
      <c r="F24" s="15"/>
      <c r="G24" s="16"/>
      <c r="H24" s="15"/>
      <c r="I24" s="16"/>
      <c r="J24" s="15"/>
      <c r="K24" s="16"/>
      <c r="L24" s="15"/>
      <c r="M24" s="16"/>
      <c r="N24" s="15"/>
      <c r="O24" s="16"/>
      <c r="P24" s="15"/>
      <c r="Q24" s="16"/>
      <c r="R24" s="15"/>
      <c r="S24" s="16"/>
      <c r="T24" s="15"/>
      <c r="U24" s="16"/>
      <c r="V24" s="15"/>
      <c r="W24" s="16"/>
      <c r="X24" s="15"/>
      <c r="Y24" s="16"/>
      <c r="Z24" s="15"/>
      <c r="AA24" s="16"/>
      <c r="AB24" s="15"/>
      <c r="AC24" s="16"/>
      <c r="AD24" s="30">
        <f t="shared" si="1"/>
        <v>0</v>
      </c>
      <c r="AE24" s="31">
        <f t="shared" si="1"/>
        <v>0</v>
      </c>
      <c r="AF24" s="35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</row>
    <row r="25" spans="2:530" ht="11.85" customHeight="1" x14ac:dyDescent="0.3">
      <c r="B25" s="13" t="s">
        <v>141</v>
      </c>
      <c r="C25" s="14" t="s">
        <v>142</v>
      </c>
      <c r="D25" s="15">
        <v>11</v>
      </c>
      <c r="E25" s="16">
        <v>32.6</v>
      </c>
      <c r="F25" s="15"/>
      <c r="G25" s="16"/>
      <c r="H25" s="15"/>
      <c r="I25" s="16"/>
      <c r="J25" s="15"/>
      <c r="K25" s="16"/>
      <c r="L25" s="15"/>
      <c r="M25" s="16"/>
      <c r="N25" s="15"/>
      <c r="O25" s="16"/>
      <c r="P25" s="15"/>
      <c r="Q25" s="16"/>
      <c r="R25" s="15"/>
      <c r="S25" s="16"/>
      <c r="T25" s="15"/>
      <c r="U25" s="16"/>
      <c r="V25" s="15"/>
      <c r="W25" s="16"/>
      <c r="X25" s="15"/>
      <c r="Y25" s="16"/>
      <c r="Z25" s="15"/>
      <c r="AA25" s="16"/>
      <c r="AB25" s="15"/>
      <c r="AC25" s="16"/>
      <c r="AD25" s="30">
        <f>AB25+Z25+X25+V25+T25+R25+P25+N25+L25+J25+H25+F25+D25</f>
        <v>11</v>
      </c>
      <c r="AE25" s="31">
        <f t="shared" si="1"/>
        <v>32.6</v>
      </c>
      <c r="AF25" s="35">
        <v>28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</row>
    <row r="26" spans="2:530" ht="11.85" customHeight="1" x14ac:dyDescent="0.3">
      <c r="B26" s="13" t="s">
        <v>143</v>
      </c>
      <c r="C26" s="14" t="s">
        <v>144</v>
      </c>
      <c r="D26" s="15">
        <v>1</v>
      </c>
      <c r="E26" s="16">
        <v>3.5</v>
      </c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15"/>
      <c r="Q26" s="16"/>
      <c r="R26" s="15"/>
      <c r="S26" s="16"/>
      <c r="T26" s="15"/>
      <c r="U26" s="16"/>
      <c r="V26" s="15"/>
      <c r="W26" s="16"/>
      <c r="X26" s="15"/>
      <c r="Y26" s="16"/>
      <c r="Z26" s="15"/>
      <c r="AA26" s="16"/>
      <c r="AB26" s="15"/>
      <c r="AC26" s="16"/>
      <c r="AD26" s="30">
        <f t="shared" si="1"/>
        <v>1</v>
      </c>
      <c r="AE26" s="31">
        <f t="shared" si="1"/>
        <v>3.5</v>
      </c>
      <c r="AF26" s="35">
        <v>2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</row>
    <row r="27" spans="2:530" ht="11.85" customHeight="1" x14ac:dyDescent="0.3">
      <c r="B27" s="13" t="s">
        <v>145</v>
      </c>
      <c r="C27" s="14" t="s">
        <v>146</v>
      </c>
      <c r="D27" s="15">
        <v>1</v>
      </c>
      <c r="E27" s="16">
        <v>3.8</v>
      </c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15"/>
      <c r="Q27" s="16"/>
      <c r="R27" s="15"/>
      <c r="S27" s="16"/>
      <c r="T27" s="15">
        <v>1</v>
      </c>
      <c r="U27" s="16">
        <v>4</v>
      </c>
      <c r="V27" s="15"/>
      <c r="W27" s="16"/>
      <c r="X27" s="15"/>
      <c r="Y27" s="16"/>
      <c r="Z27" s="15"/>
      <c r="AA27" s="16"/>
      <c r="AB27" s="15">
        <v>1</v>
      </c>
      <c r="AC27" s="16">
        <v>4</v>
      </c>
      <c r="AD27" s="30">
        <f t="shared" si="1"/>
        <v>3</v>
      </c>
      <c r="AE27" s="31">
        <f t="shared" si="1"/>
        <v>11.8</v>
      </c>
      <c r="AF27" s="35">
        <v>37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</row>
    <row r="28" spans="2:530" ht="11.85" customHeight="1" x14ac:dyDescent="0.3">
      <c r="B28" s="13" t="s">
        <v>147</v>
      </c>
      <c r="C28" s="14" t="s">
        <v>148</v>
      </c>
      <c r="D28" s="15">
        <v>1</v>
      </c>
      <c r="E28" s="16">
        <v>5</v>
      </c>
      <c r="F28" s="15"/>
      <c r="G28" s="16"/>
      <c r="H28" s="15"/>
      <c r="I28" s="16"/>
      <c r="J28" s="15"/>
      <c r="K28" s="16"/>
      <c r="L28" s="15"/>
      <c r="M28" s="16"/>
      <c r="N28" s="15"/>
      <c r="O28" s="16"/>
      <c r="P28" s="15">
        <v>1</v>
      </c>
      <c r="Q28" s="16">
        <v>2</v>
      </c>
      <c r="R28" s="15"/>
      <c r="S28" s="16"/>
      <c r="T28" s="15"/>
      <c r="U28" s="16"/>
      <c r="V28" s="15"/>
      <c r="W28" s="16"/>
      <c r="X28" s="15"/>
      <c r="Y28" s="16"/>
      <c r="Z28" s="15"/>
      <c r="AA28" s="16"/>
      <c r="AB28" s="15"/>
      <c r="AC28" s="16"/>
      <c r="AD28" s="30">
        <f t="shared" si="1"/>
        <v>2</v>
      </c>
      <c r="AE28" s="31">
        <f t="shared" si="1"/>
        <v>7</v>
      </c>
      <c r="AF28" s="35">
        <v>8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</row>
    <row r="29" spans="2:530" ht="11.85" customHeight="1" x14ac:dyDescent="0.3">
      <c r="B29" s="13" t="s">
        <v>149</v>
      </c>
      <c r="C29" s="14" t="s">
        <v>150</v>
      </c>
      <c r="D29" s="15">
        <v>4</v>
      </c>
      <c r="E29" s="16">
        <v>12</v>
      </c>
      <c r="F29" s="15"/>
      <c r="G29" s="16"/>
      <c r="H29" s="15"/>
      <c r="I29" s="16"/>
      <c r="J29" s="15"/>
      <c r="K29" s="16"/>
      <c r="L29" s="15"/>
      <c r="M29" s="16"/>
      <c r="N29" s="15"/>
      <c r="O29" s="16"/>
      <c r="P29" s="15"/>
      <c r="Q29" s="16"/>
      <c r="R29" s="15"/>
      <c r="S29" s="16"/>
      <c r="T29" s="15"/>
      <c r="U29" s="16"/>
      <c r="V29" s="15"/>
      <c r="W29" s="16"/>
      <c r="X29" s="15"/>
      <c r="Y29" s="16"/>
      <c r="Z29" s="15"/>
      <c r="AA29" s="16"/>
      <c r="AB29" s="15"/>
      <c r="AC29" s="16"/>
      <c r="AD29" s="30">
        <f t="shared" si="1"/>
        <v>4</v>
      </c>
      <c r="AE29" s="31">
        <f t="shared" si="1"/>
        <v>12</v>
      </c>
      <c r="AF29" s="35">
        <v>47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</row>
    <row r="30" spans="2:530" ht="11.85" customHeight="1" x14ac:dyDescent="0.3">
      <c r="B30" s="13" t="s">
        <v>151</v>
      </c>
      <c r="C30" s="14" t="s">
        <v>152</v>
      </c>
      <c r="D30" s="15"/>
      <c r="E30" s="16"/>
      <c r="F30" s="15"/>
      <c r="G30" s="16"/>
      <c r="H30" s="15"/>
      <c r="I30" s="16"/>
      <c r="J30" s="15"/>
      <c r="K30" s="16"/>
      <c r="L30" s="15"/>
      <c r="M30" s="16"/>
      <c r="N30" s="15"/>
      <c r="O30" s="16"/>
      <c r="P30" s="15"/>
      <c r="Q30" s="16"/>
      <c r="R30" s="15"/>
      <c r="S30" s="16"/>
      <c r="T30" s="15"/>
      <c r="U30" s="16"/>
      <c r="V30" s="15"/>
      <c r="W30" s="16"/>
      <c r="X30" s="15"/>
      <c r="Y30" s="16"/>
      <c r="Z30" s="15"/>
      <c r="AA30" s="16"/>
      <c r="AB30" s="15"/>
      <c r="AC30" s="16"/>
      <c r="AD30" s="30">
        <f t="shared" si="1"/>
        <v>0</v>
      </c>
      <c r="AE30" s="31">
        <f t="shared" si="1"/>
        <v>0</v>
      </c>
      <c r="AF30" s="35">
        <v>1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</row>
    <row r="31" spans="2:530" ht="11.85" customHeight="1" x14ac:dyDescent="0.3">
      <c r="B31" s="13" t="s">
        <v>153</v>
      </c>
      <c r="C31" s="14" t="s">
        <v>154</v>
      </c>
      <c r="D31" s="15"/>
      <c r="E31" s="16"/>
      <c r="F31" s="15"/>
      <c r="G31" s="16"/>
      <c r="H31" s="15"/>
      <c r="I31" s="16"/>
      <c r="J31" s="15"/>
      <c r="K31" s="16"/>
      <c r="L31" s="15"/>
      <c r="M31" s="16"/>
      <c r="N31" s="15"/>
      <c r="O31" s="16"/>
      <c r="P31" s="15"/>
      <c r="Q31" s="16"/>
      <c r="R31" s="15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30">
        <f t="shared" si="1"/>
        <v>0</v>
      </c>
      <c r="AE31" s="31">
        <f t="shared" si="1"/>
        <v>0</v>
      </c>
      <c r="AF31" s="35">
        <v>5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</row>
    <row r="32" spans="2:530" ht="11.85" customHeight="1" x14ac:dyDescent="0.3">
      <c r="B32" s="13" t="s">
        <v>155</v>
      </c>
      <c r="C32" s="14" t="s">
        <v>156</v>
      </c>
      <c r="D32" s="15">
        <v>4</v>
      </c>
      <c r="E32" s="16">
        <v>12</v>
      </c>
      <c r="F32" s="15"/>
      <c r="G32" s="16"/>
      <c r="H32" s="15"/>
      <c r="I32" s="16"/>
      <c r="J32" s="15"/>
      <c r="K32" s="16"/>
      <c r="L32" s="15"/>
      <c r="M32" s="16"/>
      <c r="N32" s="15"/>
      <c r="O32" s="16"/>
      <c r="P32" s="15"/>
      <c r="Q32" s="16"/>
      <c r="R32" s="15"/>
      <c r="S32" s="16"/>
      <c r="T32" s="15">
        <v>2</v>
      </c>
      <c r="U32" s="16">
        <v>12</v>
      </c>
      <c r="V32" s="15"/>
      <c r="W32" s="16"/>
      <c r="X32" s="15"/>
      <c r="Y32" s="16"/>
      <c r="Z32" s="15"/>
      <c r="AA32" s="16"/>
      <c r="AB32" s="15">
        <v>2</v>
      </c>
      <c r="AC32" s="16">
        <v>2</v>
      </c>
      <c r="AD32" s="30">
        <f t="shared" si="1"/>
        <v>8</v>
      </c>
      <c r="AE32" s="31">
        <f t="shared" si="1"/>
        <v>26</v>
      </c>
      <c r="AF32" s="35">
        <v>56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</row>
    <row r="33" spans="2:530" ht="11.85" customHeight="1" x14ac:dyDescent="0.3">
      <c r="B33" s="13" t="s">
        <v>157</v>
      </c>
      <c r="C33" s="14" t="s">
        <v>158</v>
      </c>
      <c r="D33" s="15"/>
      <c r="E33" s="16"/>
      <c r="F33" s="15"/>
      <c r="G33" s="16"/>
      <c r="H33" s="15"/>
      <c r="I33" s="16"/>
      <c r="J33" s="15"/>
      <c r="K33" s="16"/>
      <c r="L33" s="15"/>
      <c r="M33" s="16"/>
      <c r="N33" s="15"/>
      <c r="O33" s="16"/>
      <c r="P33" s="15"/>
      <c r="Q33" s="16"/>
      <c r="R33" s="15"/>
      <c r="S33" s="16"/>
      <c r="T33" s="15"/>
      <c r="U33" s="16"/>
      <c r="V33" s="15"/>
      <c r="W33" s="16"/>
      <c r="X33" s="15"/>
      <c r="Y33" s="16"/>
      <c r="Z33" s="15"/>
      <c r="AA33" s="16"/>
      <c r="AB33" s="15"/>
      <c r="AC33" s="16"/>
      <c r="AD33" s="30">
        <f t="shared" si="1"/>
        <v>0</v>
      </c>
      <c r="AE33" s="31">
        <f t="shared" si="1"/>
        <v>0</v>
      </c>
      <c r="AF33" s="35">
        <v>1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</row>
    <row r="34" spans="2:530" ht="11.85" customHeight="1" x14ac:dyDescent="0.3">
      <c r="B34" s="13" t="s">
        <v>159</v>
      </c>
      <c r="C34" s="14" t="s">
        <v>160</v>
      </c>
      <c r="D34" s="15">
        <v>1</v>
      </c>
      <c r="E34" s="16">
        <v>3.8</v>
      </c>
      <c r="F34" s="15"/>
      <c r="G34" s="16"/>
      <c r="H34" s="15"/>
      <c r="I34" s="16"/>
      <c r="J34" s="15"/>
      <c r="K34" s="16"/>
      <c r="L34" s="15"/>
      <c r="M34" s="16"/>
      <c r="N34" s="15"/>
      <c r="O34" s="16"/>
      <c r="P34" s="15"/>
      <c r="Q34" s="16"/>
      <c r="R34" s="15"/>
      <c r="S34" s="16"/>
      <c r="T34" s="15"/>
      <c r="U34" s="16"/>
      <c r="V34" s="15"/>
      <c r="W34" s="16"/>
      <c r="X34" s="15"/>
      <c r="Y34" s="16"/>
      <c r="Z34" s="15"/>
      <c r="AA34" s="16"/>
      <c r="AB34" s="15"/>
      <c r="AC34" s="16"/>
      <c r="AD34" s="30">
        <f t="shared" si="1"/>
        <v>1</v>
      </c>
      <c r="AE34" s="31">
        <f t="shared" si="1"/>
        <v>3.8</v>
      </c>
      <c r="AF34" s="35">
        <v>5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</row>
    <row r="35" spans="2:530" ht="11.85" customHeight="1" x14ac:dyDescent="0.3">
      <c r="B35" s="13" t="s">
        <v>161</v>
      </c>
      <c r="C35" s="14" t="s">
        <v>162</v>
      </c>
      <c r="D35" s="15"/>
      <c r="E35" s="16"/>
      <c r="F35" s="15"/>
      <c r="G35" s="16"/>
      <c r="H35" s="15"/>
      <c r="I35" s="16"/>
      <c r="J35" s="15"/>
      <c r="K35" s="16"/>
      <c r="L35" s="15"/>
      <c r="M35" s="16"/>
      <c r="N35" s="15"/>
      <c r="O35" s="16"/>
      <c r="P35" s="15"/>
      <c r="Q35" s="16"/>
      <c r="R35" s="15"/>
      <c r="S35" s="16"/>
      <c r="T35" s="15"/>
      <c r="U35" s="16"/>
      <c r="V35" s="15"/>
      <c r="W35" s="16"/>
      <c r="X35" s="15"/>
      <c r="Y35" s="16"/>
      <c r="Z35" s="15"/>
      <c r="AA35" s="16"/>
      <c r="AB35" s="15"/>
      <c r="AC35" s="16"/>
      <c r="AD35" s="30">
        <f t="shared" si="1"/>
        <v>0</v>
      </c>
      <c r="AE35" s="31">
        <f t="shared" si="1"/>
        <v>0</v>
      </c>
      <c r="AF35" s="35">
        <v>18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</row>
    <row r="36" spans="2:530" ht="11.85" customHeight="1" x14ac:dyDescent="0.3">
      <c r="B36" s="13" t="s">
        <v>163</v>
      </c>
      <c r="C36" s="14" t="s">
        <v>164</v>
      </c>
      <c r="D36" s="15"/>
      <c r="E36" s="16"/>
      <c r="F36" s="15"/>
      <c r="G36" s="16"/>
      <c r="H36" s="15"/>
      <c r="I36" s="16"/>
      <c r="J36" s="15"/>
      <c r="K36" s="16"/>
      <c r="L36" s="15"/>
      <c r="M36" s="16"/>
      <c r="N36" s="15"/>
      <c r="O36" s="16"/>
      <c r="P36" s="15"/>
      <c r="Q36" s="16"/>
      <c r="R36" s="15"/>
      <c r="S36" s="16"/>
      <c r="T36" s="15"/>
      <c r="U36" s="16"/>
      <c r="V36" s="15"/>
      <c r="W36" s="16"/>
      <c r="X36" s="15">
        <v>2</v>
      </c>
      <c r="Y36" s="16">
        <v>0.77</v>
      </c>
      <c r="Z36" s="15">
        <v>31</v>
      </c>
      <c r="AA36" s="16">
        <v>10.8</v>
      </c>
      <c r="AB36" s="15"/>
      <c r="AC36" s="16"/>
      <c r="AD36" s="30">
        <f t="shared" si="1"/>
        <v>33</v>
      </c>
      <c r="AE36" s="31">
        <f t="shared" si="1"/>
        <v>11.57</v>
      </c>
      <c r="AF36" s="35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</row>
    <row r="37" spans="2:530" ht="11.85" customHeight="1" x14ac:dyDescent="0.3">
      <c r="B37" s="13" t="s">
        <v>165</v>
      </c>
      <c r="C37" s="14" t="s">
        <v>166</v>
      </c>
      <c r="D37" s="15">
        <v>4</v>
      </c>
      <c r="E37" s="16">
        <v>11.72</v>
      </c>
      <c r="F37" s="15"/>
      <c r="G37" s="16"/>
      <c r="H37" s="15"/>
      <c r="I37" s="16"/>
      <c r="J37" s="15"/>
      <c r="K37" s="16"/>
      <c r="L37" s="15"/>
      <c r="M37" s="16"/>
      <c r="N37" s="15"/>
      <c r="O37" s="16"/>
      <c r="P37" s="15"/>
      <c r="Q37" s="16"/>
      <c r="R37" s="15"/>
      <c r="S37" s="16"/>
      <c r="T37" s="15"/>
      <c r="U37" s="16"/>
      <c r="V37" s="15"/>
      <c r="W37" s="16"/>
      <c r="X37" s="15"/>
      <c r="Y37" s="16"/>
      <c r="Z37" s="15"/>
      <c r="AA37" s="16"/>
      <c r="AB37" s="15"/>
      <c r="AC37" s="16"/>
      <c r="AD37" s="30">
        <v>0</v>
      </c>
      <c r="AE37" s="31">
        <v>0</v>
      </c>
      <c r="AF37" s="35">
        <v>4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</row>
    <row r="38" spans="2:530" ht="11.85" customHeight="1" x14ac:dyDescent="0.3">
      <c r="B38" s="13" t="s">
        <v>167</v>
      </c>
      <c r="C38" s="14" t="s">
        <v>131</v>
      </c>
      <c r="D38" s="15">
        <v>7</v>
      </c>
      <c r="E38" s="16">
        <v>16.53</v>
      </c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15"/>
      <c r="Q38" s="16"/>
      <c r="R38" s="15"/>
      <c r="S38" s="16"/>
      <c r="T38" s="15"/>
      <c r="U38" s="16"/>
      <c r="V38" s="15"/>
      <c r="W38" s="16"/>
      <c r="X38" s="15"/>
      <c r="Y38" s="16"/>
      <c r="Z38" s="15"/>
      <c r="AA38" s="16"/>
      <c r="AB38" s="15"/>
      <c r="AC38" s="16"/>
      <c r="AD38" s="36">
        <f t="shared" si="1"/>
        <v>7</v>
      </c>
      <c r="AE38" s="37">
        <f t="shared" si="1"/>
        <v>16.53</v>
      </c>
      <c r="AF38" s="35">
        <v>11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</row>
    <row r="39" spans="2:530" ht="11.85" customHeight="1" x14ac:dyDescent="0.3">
      <c r="B39" s="13" t="s">
        <v>168</v>
      </c>
      <c r="C39" s="14" t="s">
        <v>169</v>
      </c>
      <c r="D39" s="15">
        <v>2</v>
      </c>
      <c r="E39" s="16">
        <v>5.6</v>
      </c>
      <c r="F39" s="15"/>
      <c r="G39" s="16"/>
      <c r="H39" s="15">
        <v>2</v>
      </c>
      <c r="I39" s="16">
        <v>2</v>
      </c>
      <c r="J39" s="15"/>
      <c r="K39" s="16"/>
      <c r="L39" s="15"/>
      <c r="M39" s="16"/>
      <c r="N39" s="15"/>
      <c r="O39" s="16"/>
      <c r="P39" s="15"/>
      <c r="Q39" s="16"/>
      <c r="R39" s="15">
        <v>1</v>
      </c>
      <c r="S39" s="16">
        <v>2</v>
      </c>
      <c r="T39" s="15"/>
      <c r="U39" s="16"/>
      <c r="V39" s="15"/>
      <c r="W39" s="16"/>
      <c r="X39" s="15"/>
      <c r="Y39" s="16"/>
      <c r="Z39" s="15"/>
      <c r="AA39" s="16"/>
      <c r="AB39" s="15"/>
      <c r="AC39" s="16"/>
      <c r="AD39" s="36">
        <f t="shared" ref="AD39:AE51" si="2">AB39+Z39+X39+V39+T39+R39+P39+N39+L39+J39+H39+F39+D39</f>
        <v>5</v>
      </c>
      <c r="AE39" s="37">
        <f t="shared" si="2"/>
        <v>9.6</v>
      </c>
      <c r="AF39" s="35">
        <v>33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</row>
    <row r="40" spans="2:530" ht="11.85" customHeight="1" x14ac:dyDescent="0.3">
      <c r="B40" s="13" t="s">
        <v>170</v>
      </c>
      <c r="C40" s="14" t="s">
        <v>171</v>
      </c>
      <c r="D40" s="15"/>
      <c r="E40" s="16"/>
      <c r="F40" s="15"/>
      <c r="G40" s="16"/>
      <c r="H40" s="15"/>
      <c r="I40" s="16"/>
      <c r="J40" s="15"/>
      <c r="K40" s="16"/>
      <c r="L40" s="15"/>
      <c r="M40" s="16"/>
      <c r="N40" s="15"/>
      <c r="O40" s="16"/>
      <c r="P40" s="15"/>
      <c r="Q40" s="16"/>
      <c r="R40" s="15"/>
      <c r="S40" s="16"/>
      <c r="T40" s="15"/>
      <c r="U40" s="16"/>
      <c r="V40" s="15"/>
      <c r="W40" s="16"/>
      <c r="X40" s="15"/>
      <c r="Y40" s="16"/>
      <c r="Z40" s="15"/>
      <c r="AA40" s="16"/>
      <c r="AB40" s="15"/>
      <c r="AC40" s="16"/>
      <c r="AD40" s="36">
        <f t="shared" si="2"/>
        <v>0</v>
      </c>
      <c r="AE40" s="37">
        <f t="shared" si="2"/>
        <v>0</v>
      </c>
      <c r="AF40" s="35">
        <v>2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</row>
    <row r="41" spans="2:530" ht="11.85" customHeight="1" x14ac:dyDescent="0.3">
      <c r="B41" s="13" t="s">
        <v>172</v>
      </c>
      <c r="C41" s="14" t="s">
        <v>158</v>
      </c>
      <c r="D41" s="15">
        <v>5</v>
      </c>
      <c r="E41" s="16">
        <v>20</v>
      </c>
      <c r="F41" s="15"/>
      <c r="G41" s="16"/>
      <c r="H41" s="15"/>
      <c r="I41" s="16"/>
      <c r="J41" s="15"/>
      <c r="K41" s="16"/>
      <c r="L41" s="15"/>
      <c r="M41" s="16"/>
      <c r="N41" s="15"/>
      <c r="O41" s="16"/>
      <c r="P41" s="15"/>
      <c r="Q41" s="16"/>
      <c r="R41" s="15"/>
      <c r="S41" s="16"/>
      <c r="T41" s="15"/>
      <c r="U41" s="16"/>
      <c r="V41" s="15"/>
      <c r="W41" s="16"/>
      <c r="X41" s="15"/>
      <c r="Y41" s="16"/>
      <c r="Z41" s="15"/>
      <c r="AA41" s="16"/>
      <c r="AB41" s="15"/>
      <c r="AC41" s="16"/>
      <c r="AD41" s="36">
        <f t="shared" si="2"/>
        <v>5</v>
      </c>
      <c r="AE41" s="37">
        <f t="shared" si="2"/>
        <v>20</v>
      </c>
      <c r="AF41" s="35">
        <v>14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</row>
    <row r="42" spans="2:530" ht="11.85" customHeight="1" x14ac:dyDescent="0.3">
      <c r="B42" s="13" t="s">
        <v>173</v>
      </c>
      <c r="C42" s="14" t="s">
        <v>174</v>
      </c>
      <c r="D42" s="15">
        <v>6</v>
      </c>
      <c r="E42" s="16">
        <v>19</v>
      </c>
      <c r="F42" s="15">
        <v>1</v>
      </c>
      <c r="G42" s="16">
        <v>1</v>
      </c>
      <c r="H42" s="15">
        <v>15</v>
      </c>
      <c r="I42" s="16">
        <v>15</v>
      </c>
      <c r="J42" s="15"/>
      <c r="K42" s="16"/>
      <c r="L42" s="15">
        <v>1</v>
      </c>
      <c r="M42" s="16">
        <v>2</v>
      </c>
      <c r="N42" s="15"/>
      <c r="O42" s="16"/>
      <c r="P42" s="15">
        <v>3</v>
      </c>
      <c r="Q42" s="16">
        <v>8</v>
      </c>
      <c r="R42" s="15">
        <v>2</v>
      </c>
      <c r="S42" s="16">
        <v>9</v>
      </c>
      <c r="T42" s="15"/>
      <c r="U42" s="16"/>
      <c r="V42" s="15"/>
      <c r="W42" s="16"/>
      <c r="X42" s="15"/>
      <c r="Y42" s="16"/>
      <c r="Z42" s="15"/>
      <c r="AA42" s="16"/>
      <c r="AB42" s="15"/>
      <c r="AC42" s="16"/>
      <c r="AD42" s="36">
        <f t="shared" si="2"/>
        <v>28</v>
      </c>
      <c r="AE42" s="37">
        <f t="shared" si="2"/>
        <v>54</v>
      </c>
      <c r="AF42" s="35">
        <v>61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</row>
    <row r="43" spans="2:530" ht="11.85" customHeight="1" x14ac:dyDescent="0.3">
      <c r="B43" s="13" t="s">
        <v>175</v>
      </c>
      <c r="C43" s="14" t="s">
        <v>176</v>
      </c>
      <c r="D43" s="15">
        <v>3</v>
      </c>
      <c r="E43" s="16">
        <v>9</v>
      </c>
      <c r="F43" s="15"/>
      <c r="G43" s="16"/>
      <c r="H43" s="15"/>
      <c r="I43" s="16"/>
      <c r="J43" s="15"/>
      <c r="K43" s="16"/>
      <c r="L43" s="15"/>
      <c r="M43" s="16"/>
      <c r="N43" s="15">
        <v>1</v>
      </c>
      <c r="O43" s="16">
        <v>8</v>
      </c>
      <c r="P43" s="15"/>
      <c r="Q43" s="16"/>
      <c r="R43" s="15"/>
      <c r="S43" s="16"/>
      <c r="T43" s="15"/>
      <c r="U43" s="16"/>
      <c r="V43" s="15"/>
      <c r="W43" s="16"/>
      <c r="X43" s="15"/>
      <c r="Y43" s="16"/>
      <c r="Z43" s="15"/>
      <c r="AA43" s="16"/>
      <c r="AB43" s="15"/>
      <c r="AC43" s="16"/>
      <c r="AD43" s="36">
        <f t="shared" si="2"/>
        <v>4</v>
      </c>
      <c r="AE43" s="37">
        <f t="shared" si="2"/>
        <v>17</v>
      </c>
      <c r="AF43" s="35">
        <v>17</v>
      </c>
    </row>
    <row r="44" spans="2:530" ht="11.85" customHeight="1" x14ac:dyDescent="0.3">
      <c r="B44" s="13" t="s">
        <v>177</v>
      </c>
      <c r="C44" s="14" t="s">
        <v>178</v>
      </c>
      <c r="D44" s="15">
        <v>3</v>
      </c>
      <c r="E44" s="16">
        <v>9.1</v>
      </c>
      <c r="F44" s="15"/>
      <c r="G44" s="16"/>
      <c r="H44" s="15"/>
      <c r="I44" s="16"/>
      <c r="J44" s="15"/>
      <c r="K44" s="16"/>
      <c r="L44" s="15"/>
      <c r="M44" s="16"/>
      <c r="N44" s="15"/>
      <c r="O44" s="16"/>
      <c r="P44" s="15"/>
      <c r="Q44" s="16"/>
      <c r="R44" s="15"/>
      <c r="S44" s="16"/>
      <c r="T44" s="15"/>
      <c r="U44" s="16"/>
      <c r="V44" s="15"/>
      <c r="W44" s="16"/>
      <c r="X44" s="15"/>
      <c r="Y44" s="16"/>
      <c r="Z44" s="15"/>
      <c r="AA44" s="16"/>
      <c r="AB44" s="15"/>
      <c r="AC44" s="16"/>
      <c r="AD44" s="36">
        <f t="shared" si="2"/>
        <v>3</v>
      </c>
      <c r="AE44" s="37">
        <f t="shared" si="2"/>
        <v>9.1</v>
      </c>
      <c r="AF44" s="35">
        <v>6</v>
      </c>
    </row>
    <row r="45" spans="2:530" ht="11.85" customHeight="1" x14ac:dyDescent="0.3">
      <c r="B45" s="13" t="s">
        <v>179</v>
      </c>
      <c r="C45" s="14" t="s">
        <v>180</v>
      </c>
      <c r="D45" s="15"/>
      <c r="E45" s="16"/>
      <c r="F45" s="15"/>
      <c r="G45" s="16"/>
      <c r="H45" s="15"/>
      <c r="I45" s="16"/>
      <c r="J45" s="15"/>
      <c r="K45" s="16"/>
      <c r="L45" s="15"/>
      <c r="M45" s="16"/>
      <c r="N45" s="15"/>
      <c r="O45" s="16"/>
      <c r="P45" s="15"/>
      <c r="Q45" s="16"/>
      <c r="R45" s="15"/>
      <c r="S45" s="16"/>
      <c r="T45" s="15"/>
      <c r="U45" s="16"/>
      <c r="V45" s="15"/>
      <c r="W45" s="16"/>
      <c r="X45" s="15"/>
      <c r="Y45" s="16"/>
      <c r="Z45" s="15"/>
      <c r="AA45" s="16"/>
      <c r="AB45" s="15"/>
      <c r="AC45" s="16"/>
      <c r="AD45" s="36">
        <f t="shared" si="2"/>
        <v>0</v>
      </c>
      <c r="AE45" s="37">
        <f t="shared" si="2"/>
        <v>0</v>
      </c>
      <c r="AF45" s="35">
        <v>4</v>
      </c>
    </row>
    <row r="46" spans="2:530" ht="11.85" customHeight="1" x14ac:dyDescent="0.3">
      <c r="B46" s="13" t="s">
        <v>181</v>
      </c>
      <c r="C46" s="14" t="s">
        <v>182</v>
      </c>
      <c r="D46" s="15"/>
      <c r="E46" s="16"/>
      <c r="F46" s="15"/>
      <c r="G46" s="16"/>
      <c r="H46" s="15"/>
      <c r="I46" s="16"/>
      <c r="J46" s="15"/>
      <c r="K46" s="16"/>
      <c r="L46" s="15"/>
      <c r="M46" s="16"/>
      <c r="N46" s="15"/>
      <c r="O46" s="16"/>
      <c r="P46" s="15"/>
      <c r="Q46" s="16"/>
      <c r="R46" s="15"/>
      <c r="S46" s="16"/>
      <c r="T46" s="15"/>
      <c r="U46" s="16"/>
      <c r="V46" s="15"/>
      <c r="W46" s="16"/>
      <c r="X46" s="15"/>
      <c r="Y46" s="16"/>
      <c r="Z46" s="15"/>
      <c r="AA46" s="16"/>
      <c r="AB46" s="15"/>
      <c r="AC46" s="16"/>
      <c r="AD46" s="36">
        <f t="shared" si="2"/>
        <v>0</v>
      </c>
      <c r="AE46" s="37">
        <f t="shared" si="2"/>
        <v>0</v>
      </c>
      <c r="AF46" s="35">
        <v>4</v>
      </c>
    </row>
    <row r="47" spans="2:530" ht="11.85" customHeight="1" x14ac:dyDescent="0.3">
      <c r="B47" s="13" t="s">
        <v>183</v>
      </c>
      <c r="C47" s="14" t="s">
        <v>184</v>
      </c>
      <c r="D47" s="15"/>
      <c r="E47" s="16"/>
      <c r="F47" s="15"/>
      <c r="G47" s="16"/>
      <c r="H47" s="15"/>
      <c r="I47" s="16"/>
      <c r="J47" s="15"/>
      <c r="K47" s="16"/>
      <c r="L47" s="15"/>
      <c r="M47" s="16"/>
      <c r="N47" s="15"/>
      <c r="O47" s="16"/>
      <c r="P47" s="15"/>
      <c r="Q47" s="16"/>
      <c r="R47" s="15"/>
      <c r="S47" s="16"/>
      <c r="T47" s="15"/>
      <c r="U47" s="16"/>
      <c r="V47" s="15"/>
      <c r="W47" s="16"/>
      <c r="X47" s="15"/>
      <c r="Y47" s="16"/>
      <c r="Z47" s="15"/>
      <c r="AA47" s="16"/>
      <c r="AB47" s="15"/>
      <c r="AC47" s="16"/>
      <c r="AD47" s="36">
        <f t="shared" si="2"/>
        <v>0</v>
      </c>
      <c r="AE47" s="37">
        <f t="shared" si="2"/>
        <v>0</v>
      </c>
      <c r="AF47" s="35">
        <v>3</v>
      </c>
    </row>
    <row r="48" spans="2:530" ht="11.85" customHeight="1" x14ac:dyDescent="0.3">
      <c r="B48" s="13" t="s">
        <v>185</v>
      </c>
      <c r="C48" s="14" t="s">
        <v>186</v>
      </c>
      <c r="D48" s="15"/>
      <c r="E48" s="16"/>
      <c r="F48" s="15"/>
      <c r="G48" s="16"/>
      <c r="H48" s="15"/>
      <c r="I48" s="16"/>
      <c r="J48" s="15"/>
      <c r="K48" s="16"/>
      <c r="L48" s="15"/>
      <c r="M48" s="16"/>
      <c r="N48" s="15"/>
      <c r="O48" s="16"/>
      <c r="P48" s="15"/>
      <c r="Q48" s="16"/>
      <c r="R48" s="15"/>
      <c r="S48" s="16"/>
      <c r="T48" s="15"/>
      <c r="U48" s="16"/>
      <c r="V48" s="15"/>
      <c r="W48" s="16"/>
      <c r="X48" s="15"/>
      <c r="Y48" s="16"/>
      <c r="Z48" s="15"/>
      <c r="AA48" s="16"/>
      <c r="AB48" s="15"/>
      <c r="AC48" s="16"/>
      <c r="AD48" s="36">
        <f t="shared" si="2"/>
        <v>0</v>
      </c>
      <c r="AE48" s="37">
        <f t="shared" si="2"/>
        <v>0</v>
      </c>
      <c r="AF48" s="35">
        <v>7</v>
      </c>
    </row>
    <row r="49" spans="2:32" ht="11.85" customHeight="1" x14ac:dyDescent="0.3">
      <c r="B49" s="13" t="s">
        <v>187</v>
      </c>
      <c r="C49" s="14" t="s">
        <v>188</v>
      </c>
      <c r="D49" s="15">
        <v>1</v>
      </c>
      <c r="E49" s="16">
        <v>2.74</v>
      </c>
      <c r="F49" s="15"/>
      <c r="G49" s="16"/>
      <c r="H49" s="15"/>
      <c r="I49" s="16"/>
      <c r="J49" s="15"/>
      <c r="K49" s="16"/>
      <c r="L49" s="15">
        <v>1</v>
      </c>
      <c r="M49" s="16">
        <v>3.1</v>
      </c>
      <c r="N49" s="15"/>
      <c r="O49" s="16"/>
      <c r="P49" s="15"/>
      <c r="Q49" s="16"/>
      <c r="R49" s="15"/>
      <c r="S49" s="16"/>
      <c r="T49" s="15"/>
      <c r="U49" s="16"/>
      <c r="V49" s="15"/>
      <c r="W49" s="16"/>
      <c r="X49" s="15"/>
      <c r="Y49" s="16"/>
      <c r="Z49" s="15"/>
      <c r="AA49" s="16"/>
      <c r="AB49" s="15"/>
      <c r="AC49" s="16"/>
      <c r="AD49" s="36">
        <f t="shared" si="2"/>
        <v>2</v>
      </c>
      <c r="AE49" s="37">
        <f t="shared" si="2"/>
        <v>5.84</v>
      </c>
      <c r="AF49" s="35">
        <v>13</v>
      </c>
    </row>
    <row r="50" spans="2:32" ht="11.85" customHeight="1" x14ac:dyDescent="0.3">
      <c r="B50" s="13" t="s">
        <v>189</v>
      </c>
      <c r="C50" s="14" t="s">
        <v>190</v>
      </c>
      <c r="D50" s="15">
        <v>7</v>
      </c>
      <c r="E50" s="16">
        <v>23</v>
      </c>
      <c r="F50" s="15"/>
      <c r="G50" s="16"/>
      <c r="H50" s="15"/>
      <c r="I50" s="16"/>
      <c r="J50" s="15"/>
      <c r="K50" s="16"/>
      <c r="L50" s="15"/>
      <c r="M50" s="16"/>
      <c r="N50" s="15"/>
      <c r="O50" s="16"/>
      <c r="P50" s="15"/>
      <c r="Q50" s="16"/>
      <c r="R50" s="15"/>
      <c r="S50" s="16"/>
      <c r="T50" s="15"/>
      <c r="U50" s="16"/>
      <c r="V50" s="15"/>
      <c r="W50" s="16"/>
      <c r="X50" s="15"/>
      <c r="Y50" s="16"/>
      <c r="Z50" s="15"/>
      <c r="AA50" s="16"/>
      <c r="AB50" s="15"/>
      <c r="AC50" s="16"/>
      <c r="AD50" s="36">
        <f t="shared" si="2"/>
        <v>7</v>
      </c>
      <c r="AE50" s="37">
        <f t="shared" si="2"/>
        <v>23</v>
      </c>
      <c r="AF50" s="35">
        <v>29</v>
      </c>
    </row>
    <row r="51" spans="2:32" ht="11.85" customHeight="1" x14ac:dyDescent="0.3">
      <c r="B51" s="13" t="s">
        <v>191</v>
      </c>
      <c r="C51" s="14" t="s">
        <v>192</v>
      </c>
      <c r="D51" s="15">
        <v>2</v>
      </c>
      <c r="E51" s="16">
        <v>8.6</v>
      </c>
      <c r="F51" s="15"/>
      <c r="G51" s="16"/>
      <c r="H51" s="15"/>
      <c r="I51" s="16"/>
      <c r="J51" s="15"/>
      <c r="K51" s="16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15"/>
      <c r="W51" s="16"/>
      <c r="X51" s="15"/>
      <c r="Y51" s="16"/>
      <c r="Z51" s="15"/>
      <c r="AA51" s="16"/>
      <c r="AB51" s="15"/>
      <c r="AC51" s="16"/>
      <c r="AD51" s="36">
        <f t="shared" si="2"/>
        <v>2</v>
      </c>
      <c r="AE51" s="37">
        <f t="shared" si="2"/>
        <v>8.6</v>
      </c>
      <c r="AF51" s="35">
        <v>6</v>
      </c>
    </row>
    <row r="52" spans="2:32" ht="11.85" customHeight="1" x14ac:dyDescent="0.3">
      <c r="B52" s="13" t="s">
        <v>194</v>
      </c>
      <c r="C52" s="14" t="s">
        <v>195</v>
      </c>
      <c r="D52" s="15">
        <v>7</v>
      </c>
      <c r="E52" s="16">
        <v>21.36</v>
      </c>
      <c r="F52" s="15"/>
      <c r="G52" s="16"/>
      <c r="H52" s="15"/>
      <c r="I52" s="16"/>
      <c r="J52" s="15"/>
      <c r="K52" s="16"/>
      <c r="L52" s="15"/>
      <c r="M52" s="16"/>
      <c r="N52" s="15"/>
      <c r="O52" s="16"/>
      <c r="P52" s="15"/>
      <c r="Q52" s="16"/>
      <c r="R52" s="15"/>
      <c r="S52" s="16"/>
      <c r="T52" s="15"/>
      <c r="U52" s="16"/>
      <c r="V52" s="15"/>
      <c r="W52" s="16"/>
      <c r="X52" s="15"/>
      <c r="Y52" s="16"/>
      <c r="Z52" s="15"/>
      <c r="AA52" s="16"/>
      <c r="AB52" s="15"/>
      <c r="AC52" s="16"/>
      <c r="AD52" s="36">
        <f t="shared" ref="AD52:AD70" si="3">AB52+Z52+X52+V52+T52+R52+P52+N52+L52+J52+H52+F52+D52</f>
        <v>7</v>
      </c>
      <c r="AE52" s="37">
        <f t="shared" ref="AE52:AE70" si="4">AC52+AA52+Y52+W52+U52+S52+Q52+O52+M52+K52+I52+G52+E52</f>
        <v>21.36</v>
      </c>
      <c r="AF52" s="35">
        <v>14</v>
      </c>
    </row>
    <row r="53" spans="2:32" ht="11.85" customHeight="1" x14ac:dyDescent="0.3">
      <c r="B53" s="13" t="s">
        <v>196</v>
      </c>
      <c r="C53" s="14" t="s">
        <v>197</v>
      </c>
      <c r="D53" s="15">
        <v>2</v>
      </c>
      <c r="E53" s="16">
        <v>6.17</v>
      </c>
      <c r="F53" s="15"/>
      <c r="G53" s="16"/>
      <c r="H53" s="15"/>
      <c r="I53" s="16"/>
      <c r="J53" s="15"/>
      <c r="K53" s="16"/>
      <c r="L53" s="15"/>
      <c r="M53" s="16"/>
      <c r="N53" s="15"/>
      <c r="O53" s="16"/>
      <c r="P53" s="15"/>
      <c r="Q53" s="16"/>
      <c r="R53" s="15"/>
      <c r="S53" s="16"/>
      <c r="T53" s="15"/>
      <c r="U53" s="16"/>
      <c r="V53" s="15"/>
      <c r="W53" s="16"/>
      <c r="X53" s="15"/>
      <c r="Y53" s="16"/>
      <c r="Z53" s="15"/>
      <c r="AA53" s="16"/>
      <c r="AB53" s="15"/>
      <c r="AC53" s="16"/>
      <c r="AD53" s="36">
        <f t="shared" si="3"/>
        <v>2</v>
      </c>
      <c r="AE53" s="37">
        <f t="shared" si="4"/>
        <v>6.17</v>
      </c>
      <c r="AF53" s="35">
        <v>6</v>
      </c>
    </row>
    <row r="54" spans="2:32" ht="11.85" customHeight="1" x14ac:dyDescent="0.3">
      <c r="B54" s="13" t="s">
        <v>198</v>
      </c>
      <c r="C54" s="14" t="s">
        <v>199</v>
      </c>
      <c r="D54" s="15">
        <v>9</v>
      </c>
      <c r="E54" s="16">
        <v>21</v>
      </c>
      <c r="F54" s="15"/>
      <c r="G54" s="16"/>
      <c r="H54" s="15"/>
      <c r="I54" s="16"/>
      <c r="J54" s="15"/>
      <c r="K54" s="16"/>
      <c r="L54" s="15"/>
      <c r="M54" s="16"/>
      <c r="N54" s="15"/>
      <c r="O54" s="16"/>
      <c r="P54" s="15"/>
      <c r="Q54" s="16"/>
      <c r="R54" s="15"/>
      <c r="S54" s="16"/>
      <c r="T54" s="15"/>
      <c r="U54" s="16"/>
      <c r="V54" s="15"/>
      <c r="W54" s="16"/>
      <c r="X54" s="15"/>
      <c r="Y54" s="16"/>
      <c r="Z54" s="15"/>
      <c r="AA54" s="16"/>
      <c r="AB54" s="15"/>
      <c r="AC54" s="16"/>
      <c r="AD54" s="36">
        <f t="shared" si="3"/>
        <v>9</v>
      </c>
      <c r="AE54" s="37">
        <f t="shared" si="4"/>
        <v>21</v>
      </c>
      <c r="AF54" s="35">
        <v>12</v>
      </c>
    </row>
    <row r="55" spans="2:32" ht="11.85" customHeight="1" x14ac:dyDescent="0.3">
      <c r="B55" s="13" t="s">
        <v>202</v>
      </c>
      <c r="C55" s="14" t="s">
        <v>178</v>
      </c>
      <c r="D55" s="15">
        <v>16</v>
      </c>
      <c r="E55" s="16">
        <v>37</v>
      </c>
      <c r="F55" s="15"/>
      <c r="G55" s="16"/>
      <c r="H55" s="15"/>
      <c r="I55" s="16"/>
      <c r="J55" s="15"/>
      <c r="K55" s="16"/>
      <c r="L55" s="15"/>
      <c r="M55" s="16"/>
      <c r="N55" s="15"/>
      <c r="O55" s="16"/>
      <c r="P55" s="15"/>
      <c r="Q55" s="16"/>
      <c r="R55" s="15"/>
      <c r="S55" s="16"/>
      <c r="T55" s="15"/>
      <c r="U55" s="16"/>
      <c r="V55" s="15"/>
      <c r="W55" s="16"/>
      <c r="X55" s="15"/>
      <c r="Y55" s="16"/>
      <c r="Z55" s="15"/>
      <c r="AA55" s="16"/>
      <c r="AB55" s="15"/>
      <c r="AC55" s="16"/>
      <c r="AD55" s="36">
        <f t="shared" si="3"/>
        <v>16</v>
      </c>
      <c r="AE55" s="37">
        <f t="shared" si="4"/>
        <v>37</v>
      </c>
      <c r="AF55" s="35">
        <v>25</v>
      </c>
    </row>
    <row r="56" spans="2:32" ht="11.85" customHeight="1" x14ac:dyDescent="0.3">
      <c r="B56" s="13" t="s">
        <v>200</v>
      </c>
      <c r="C56" s="14" t="s">
        <v>201</v>
      </c>
      <c r="D56" s="15">
        <v>3</v>
      </c>
      <c r="E56" s="16">
        <v>8</v>
      </c>
      <c r="F56" s="15"/>
      <c r="G56" s="16"/>
      <c r="H56" s="15"/>
      <c r="I56" s="16"/>
      <c r="J56" s="15"/>
      <c r="K56" s="16"/>
      <c r="L56" s="15"/>
      <c r="M56" s="16"/>
      <c r="N56" s="15"/>
      <c r="O56" s="16"/>
      <c r="P56" s="15"/>
      <c r="Q56" s="16"/>
      <c r="R56" s="15"/>
      <c r="S56" s="16"/>
      <c r="T56" s="15"/>
      <c r="U56" s="16"/>
      <c r="V56" s="15"/>
      <c r="W56" s="16"/>
      <c r="X56" s="15"/>
      <c r="Y56" s="16"/>
      <c r="Z56" s="15"/>
      <c r="AA56" s="16"/>
      <c r="AB56" s="15"/>
      <c r="AC56" s="16"/>
      <c r="AD56" s="36">
        <f t="shared" si="3"/>
        <v>3</v>
      </c>
      <c r="AE56" s="37">
        <f t="shared" si="4"/>
        <v>8</v>
      </c>
      <c r="AF56" s="35">
        <v>10</v>
      </c>
    </row>
    <row r="57" spans="2:32" ht="11.85" customHeight="1" x14ac:dyDescent="0.3">
      <c r="B57" s="13" t="s">
        <v>203</v>
      </c>
      <c r="C57" s="14" t="s">
        <v>204</v>
      </c>
      <c r="D57" s="15">
        <v>19</v>
      </c>
      <c r="E57" s="16">
        <v>47</v>
      </c>
      <c r="F57" s="15"/>
      <c r="G57" s="16"/>
      <c r="H57" s="15"/>
      <c r="I57" s="16"/>
      <c r="J57" s="15"/>
      <c r="K57" s="16"/>
      <c r="L57" s="15"/>
      <c r="M57" s="16"/>
      <c r="N57" s="15"/>
      <c r="O57" s="16"/>
      <c r="P57" s="15"/>
      <c r="Q57" s="16"/>
      <c r="R57" s="15"/>
      <c r="S57" s="16"/>
      <c r="T57" s="15"/>
      <c r="U57" s="16"/>
      <c r="V57" s="15"/>
      <c r="W57" s="16"/>
      <c r="X57" s="15"/>
      <c r="Y57" s="16"/>
      <c r="Z57" s="15"/>
      <c r="AA57" s="16"/>
      <c r="AB57" s="15"/>
      <c r="AC57" s="16"/>
      <c r="AD57" s="36">
        <f t="shared" si="3"/>
        <v>19</v>
      </c>
      <c r="AE57" s="37">
        <f t="shared" si="4"/>
        <v>47</v>
      </c>
      <c r="AF57" s="35">
        <v>28</v>
      </c>
    </row>
    <row r="58" spans="2:32" ht="11.85" customHeight="1" x14ac:dyDescent="0.3">
      <c r="B58" s="13" t="s">
        <v>205</v>
      </c>
      <c r="C58" s="14" t="s">
        <v>206</v>
      </c>
      <c r="D58" s="15"/>
      <c r="E58" s="16"/>
      <c r="F58" s="15"/>
      <c r="G58" s="16"/>
      <c r="H58" s="15"/>
      <c r="I58" s="16"/>
      <c r="J58" s="15"/>
      <c r="K58" s="16"/>
      <c r="L58" s="15"/>
      <c r="M58" s="16"/>
      <c r="N58" s="15"/>
      <c r="O58" s="16"/>
      <c r="P58" s="15">
        <v>1</v>
      </c>
      <c r="Q58" s="16">
        <v>2.2000000000000002</v>
      </c>
      <c r="R58" s="15"/>
      <c r="S58" s="16"/>
      <c r="T58" s="15"/>
      <c r="U58" s="16"/>
      <c r="V58" s="15"/>
      <c r="W58" s="16"/>
      <c r="X58" s="15"/>
      <c r="Y58" s="16"/>
      <c r="Z58" s="15"/>
      <c r="AA58" s="16"/>
      <c r="AB58" s="15"/>
      <c r="AC58" s="16"/>
      <c r="AD58" s="36">
        <f t="shared" si="3"/>
        <v>1</v>
      </c>
      <c r="AE58" s="37">
        <f t="shared" si="4"/>
        <v>2.2000000000000002</v>
      </c>
      <c r="AF58" s="35">
        <v>3</v>
      </c>
    </row>
    <row r="59" spans="2:32" ht="11.85" customHeight="1" x14ac:dyDescent="0.3">
      <c r="B59" s="13" t="s">
        <v>207</v>
      </c>
      <c r="C59" s="14" t="s">
        <v>208</v>
      </c>
      <c r="D59" s="15">
        <v>16</v>
      </c>
      <c r="E59" s="16">
        <v>37</v>
      </c>
      <c r="F59" s="15"/>
      <c r="G59" s="16"/>
      <c r="H59" s="15"/>
      <c r="I59" s="16"/>
      <c r="J59" s="15"/>
      <c r="K59" s="16"/>
      <c r="L59" s="15"/>
      <c r="M59" s="16"/>
      <c r="N59" s="15">
        <v>1</v>
      </c>
      <c r="O59" s="16">
        <v>8.5</v>
      </c>
      <c r="P59" s="15"/>
      <c r="Q59" s="16"/>
      <c r="R59" s="15"/>
      <c r="S59" s="16"/>
      <c r="T59" s="15"/>
      <c r="U59" s="16"/>
      <c r="V59" s="15"/>
      <c r="W59" s="16"/>
      <c r="X59" s="15"/>
      <c r="Y59" s="16"/>
      <c r="Z59" s="15"/>
      <c r="AA59" s="16"/>
      <c r="AB59" s="15"/>
      <c r="AC59" s="16"/>
      <c r="AD59" s="36">
        <f t="shared" si="3"/>
        <v>17</v>
      </c>
      <c r="AE59" s="37">
        <f t="shared" si="4"/>
        <v>45.5</v>
      </c>
      <c r="AF59" s="35">
        <v>34</v>
      </c>
    </row>
    <row r="60" spans="2:32" ht="11.85" customHeight="1" x14ac:dyDescent="0.3">
      <c r="B60" s="13" t="s">
        <v>209</v>
      </c>
      <c r="C60" s="14" t="s">
        <v>105</v>
      </c>
      <c r="D60" s="15">
        <v>3</v>
      </c>
      <c r="E60" s="16">
        <v>8</v>
      </c>
      <c r="F60" s="15"/>
      <c r="G60" s="16"/>
      <c r="H60" s="15"/>
      <c r="I60" s="16"/>
      <c r="J60" s="15"/>
      <c r="K60" s="16"/>
      <c r="L60" s="15"/>
      <c r="M60" s="16"/>
      <c r="N60" s="15"/>
      <c r="O60" s="16"/>
      <c r="P60" s="15"/>
      <c r="Q60" s="16"/>
      <c r="R60" s="15"/>
      <c r="S60" s="16"/>
      <c r="T60" s="15"/>
      <c r="U60" s="16"/>
      <c r="V60" s="15"/>
      <c r="W60" s="16"/>
      <c r="X60" s="15"/>
      <c r="Y60" s="16"/>
      <c r="Z60" s="15"/>
      <c r="AA60" s="16"/>
      <c r="AB60" s="15"/>
      <c r="AC60" s="16"/>
      <c r="AD60" s="36">
        <f t="shared" si="3"/>
        <v>3</v>
      </c>
      <c r="AE60" s="37">
        <f t="shared" si="4"/>
        <v>8</v>
      </c>
      <c r="AF60" s="35">
        <v>5</v>
      </c>
    </row>
    <row r="61" spans="2:32" ht="11.85" customHeight="1" x14ac:dyDescent="0.3">
      <c r="B61" s="13" t="s">
        <v>212</v>
      </c>
      <c r="C61" s="14" t="s">
        <v>213</v>
      </c>
      <c r="D61" s="15">
        <v>64</v>
      </c>
      <c r="E61" s="16">
        <v>221</v>
      </c>
      <c r="F61" s="15"/>
      <c r="G61" s="16"/>
      <c r="H61" s="15"/>
      <c r="I61" s="16"/>
      <c r="J61" s="15"/>
      <c r="K61" s="16"/>
      <c r="L61" s="15"/>
      <c r="M61" s="16"/>
      <c r="N61" s="15"/>
      <c r="O61" s="16"/>
      <c r="P61" s="15"/>
      <c r="Q61" s="16"/>
      <c r="R61" s="15"/>
      <c r="S61" s="16"/>
      <c r="T61" s="15"/>
      <c r="U61" s="16"/>
      <c r="V61" s="15"/>
      <c r="W61" s="16"/>
      <c r="X61" s="15"/>
      <c r="Y61" s="16"/>
      <c r="Z61" s="15"/>
      <c r="AA61" s="16"/>
      <c r="AB61" s="15"/>
      <c r="AC61" s="16"/>
      <c r="AD61" s="36">
        <f t="shared" si="3"/>
        <v>64</v>
      </c>
      <c r="AE61" s="37">
        <f t="shared" si="4"/>
        <v>221</v>
      </c>
      <c r="AF61" s="35">
        <v>197</v>
      </c>
    </row>
    <row r="62" spans="2:32" ht="11.85" customHeight="1" x14ac:dyDescent="0.3">
      <c r="B62" s="13" t="s">
        <v>210</v>
      </c>
      <c r="C62" s="14" t="s">
        <v>211</v>
      </c>
      <c r="D62" s="15">
        <v>20</v>
      </c>
      <c r="E62" s="16">
        <v>67</v>
      </c>
      <c r="F62" s="15"/>
      <c r="G62" s="16"/>
      <c r="H62" s="15"/>
      <c r="I62" s="16"/>
      <c r="J62" s="15"/>
      <c r="K62" s="16"/>
      <c r="L62" s="15"/>
      <c r="M62" s="16"/>
      <c r="N62" s="15"/>
      <c r="O62" s="16"/>
      <c r="P62" s="15"/>
      <c r="Q62" s="16"/>
      <c r="R62" s="15"/>
      <c r="S62" s="16"/>
      <c r="T62" s="15"/>
      <c r="U62" s="16"/>
      <c r="V62" s="15"/>
      <c r="W62" s="16"/>
      <c r="X62" s="15"/>
      <c r="Y62" s="16"/>
      <c r="Z62" s="15"/>
      <c r="AA62" s="16"/>
      <c r="AB62" s="15"/>
      <c r="AC62" s="16"/>
      <c r="AD62" s="36">
        <f t="shared" si="3"/>
        <v>20</v>
      </c>
      <c r="AE62" s="37">
        <f t="shared" si="4"/>
        <v>67</v>
      </c>
      <c r="AF62" s="35">
        <v>23</v>
      </c>
    </row>
    <row r="63" spans="2:32" ht="11.85" customHeight="1" x14ac:dyDescent="0.3">
      <c r="B63" s="13" t="s">
        <v>214</v>
      </c>
      <c r="C63" s="14" t="s">
        <v>215</v>
      </c>
      <c r="D63" s="15"/>
      <c r="E63" s="16"/>
      <c r="F63" s="15"/>
      <c r="G63" s="16"/>
      <c r="H63" s="15">
        <v>1</v>
      </c>
      <c r="I63" s="16">
        <v>0.3</v>
      </c>
      <c r="J63" s="15"/>
      <c r="K63" s="16"/>
      <c r="L63" s="15"/>
      <c r="M63" s="16"/>
      <c r="N63" s="15"/>
      <c r="O63" s="16"/>
      <c r="P63" s="15"/>
      <c r="Q63" s="16"/>
      <c r="R63" s="15"/>
      <c r="S63" s="16"/>
      <c r="T63" s="15">
        <v>1</v>
      </c>
      <c r="U63" s="16">
        <v>5.25</v>
      </c>
      <c r="V63" s="15"/>
      <c r="W63" s="16"/>
      <c r="X63" s="15"/>
      <c r="Y63" s="16"/>
      <c r="Z63" s="15"/>
      <c r="AA63" s="16"/>
      <c r="AB63" s="15"/>
      <c r="AC63" s="16"/>
      <c r="AD63" s="36">
        <f t="shared" si="3"/>
        <v>2</v>
      </c>
      <c r="AE63" s="37">
        <f t="shared" si="4"/>
        <v>5.55</v>
      </c>
      <c r="AF63" s="35">
        <v>6</v>
      </c>
    </row>
    <row r="64" spans="2:32" ht="11.85" customHeight="1" x14ac:dyDescent="0.3">
      <c r="B64" s="13" t="s">
        <v>217</v>
      </c>
      <c r="C64" s="14" t="s">
        <v>218</v>
      </c>
      <c r="D64" s="15"/>
      <c r="E64" s="16"/>
      <c r="F64" s="15"/>
      <c r="G64" s="16"/>
      <c r="H64" s="15"/>
      <c r="I64" s="16"/>
      <c r="J64" s="15"/>
      <c r="K64" s="16"/>
      <c r="L64" s="15"/>
      <c r="M64" s="16"/>
      <c r="N64" s="15"/>
      <c r="O64" s="16"/>
      <c r="P64" s="15"/>
      <c r="Q64" s="16"/>
      <c r="R64" s="15"/>
      <c r="S64" s="16"/>
      <c r="T64" s="15"/>
      <c r="U64" s="16"/>
      <c r="V64" s="15"/>
      <c r="W64" s="16"/>
      <c r="X64" s="15"/>
      <c r="Y64" s="16"/>
      <c r="Z64" s="15"/>
      <c r="AA64" s="16"/>
      <c r="AB64" s="15"/>
      <c r="AC64" s="16"/>
      <c r="AD64" s="36">
        <f t="shared" si="3"/>
        <v>0</v>
      </c>
      <c r="AE64" s="37">
        <f t="shared" si="4"/>
        <v>0</v>
      </c>
      <c r="AF64" s="35">
        <v>23</v>
      </c>
    </row>
    <row r="65" spans="2:32" ht="11.85" customHeight="1" x14ac:dyDescent="0.3">
      <c r="B65" s="13" t="s">
        <v>219</v>
      </c>
      <c r="C65" s="14" t="s">
        <v>220</v>
      </c>
      <c r="D65" s="15">
        <v>7</v>
      </c>
      <c r="E65" s="16">
        <v>17.559999999999999</v>
      </c>
      <c r="F65" s="15"/>
      <c r="G65" s="16"/>
      <c r="H65" s="15"/>
      <c r="I65" s="16"/>
      <c r="J65" s="15"/>
      <c r="K65" s="16"/>
      <c r="L65" s="15"/>
      <c r="M65" s="16"/>
      <c r="N65" s="15"/>
      <c r="O65" s="16"/>
      <c r="P65" s="15"/>
      <c r="Q65" s="16"/>
      <c r="R65" s="15"/>
      <c r="S65" s="16"/>
      <c r="T65" s="15"/>
      <c r="U65" s="16"/>
      <c r="V65" s="15"/>
      <c r="W65" s="16"/>
      <c r="X65" s="15"/>
      <c r="Y65" s="16"/>
      <c r="Z65" s="15"/>
      <c r="AA65" s="16"/>
      <c r="AB65" s="15"/>
      <c r="AC65" s="16"/>
      <c r="AD65" s="36">
        <f t="shared" ref="AD65:AD67" si="5">AB65+Z65+X65+V65+T65+R65+P65+N65+L65+J65+H65+F65+D65</f>
        <v>7</v>
      </c>
      <c r="AE65" s="37">
        <f t="shared" ref="AE65:AE67" si="6">AC65+AA65+Y65+W65+U65+S65+Q65+O65+M65+K65+I65+G65+E65</f>
        <v>17.559999999999999</v>
      </c>
      <c r="AF65" s="35">
        <v>29</v>
      </c>
    </row>
    <row r="66" spans="2:32" ht="11.85" customHeight="1" x14ac:dyDescent="0.3">
      <c r="B66" s="13" t="s">
        <v>221</v>
      </c>
      <c r="C66" s="14" t="s">
        <v>222</v>
      </c>
      <c r="D66" s="15">
        <v>7</v>
      </c>
      <c r="E66" s="16">
        <v>24.3</v>
      </c>
      <c r="F66" s="15"/>
      <c r="G66" s="16"/>
      <c r="H66" s="15"/>
      <c r="I66" s="16"/>
      <c r="J66" s="15"/>
      <c r="K66" s="16"/>
      <c r="L66" s="15"/>
      <c r="M66" s="16"/>
      <c r="N66" s="15"/>
      <c r="O66" s="16"/>
      <c r="P66" s="15">
        <v>6</v>
      </c>
      <c r="Q66" s="16">
        <v>24.5</v>
      </c>
      <c r="R66" s="15">
        <v>3</v>
      </c>
      <c r="S66" s="16">
        <v>19.600000000000001</v>
      </c>
      <c r="T66" s="15"/>
      <c r="U66" s="16"/>
      <c r="V66" s="15"/>
      <c r="W66" s="16"/>
      <c r="X66" s="15"/>
      <c r="Y66" s="16"/>
      <c r="Z66" s="15"/>
      <c r="AA66" s="16"/>
      <c r="AB66" s="15"/>
      <c r="AC66" s="16"/>
      <c r="AD66" s="36">
        <f t="shared" si="5"/>
        <v>16</v>
      </c>
      <c r="AE66" s="37">
        <f t="shared" si="6"/>
        <v>68.400000000000006</v>
      </c>
      <c r="AF66" s="35">
        <v>23</v>
      </c>
    </row>
    <row r="67" spans="2:32" ht="11.85" customHeight="1" x14ac:dyDescent="0.3">
      <c r="B67" s="13" t="s">
        <v>223</v>
      </c>
      <c r="C67" s="14" t="s">
        <v>224</v>
      </c>
      <c r="D67" s="15">
        <v>7</v>
      </c>
      <c r="E67" s="16">
        <v>15.8</v>
      </c>
      <c r="F67" s="15"/>
      <c r="G67" s="16"/>
      <c r="H67" s="15"/>
      <c r="I67" s="16"/>
      <c r="J67" s="15"/>
      <c r="K67" s="16"/>
      <c r="L67" s="15"/>
      <c r="M67" s="16"/>
      <c r="N67" s="15"/>
      <c r="O67" s="16"/>
      <c r="P67" s="15"/>
      <c r="Q67" s="16"/>
      <c r="R67" s="15"/>
      <c r="S67" s="16"/>
      <c r="T67" s="15"/>
      <c r="U67" s="16"/>
      <c r="V67" s="15"/>
      <c r="W67" s="16"/>
      <c r="X67" s="15"/>
      <c r="Y67" s="16"/>
      <c r="Z67" s="15"/>
      <c r="AA67" s="16"/>
      <c r="AB67" s="15"/>
      <c r="AC67" s="16"/>
      <c r="AD67" s="36">
        <f t="shared" si="5"/>
        <v>7</v>
      </c>
      <c r="AE67" s="37">
        <f t="shared" si="6"/>
        <v>15.8</v>
      </c>
      <c r="AF67" s="35">
        <v>9</v>
      </c>
    </row>
    <row r="68" spans="2:32" ht="11.85" customHeight="1" x14ac:dyDescent="0.3">
      <c r="B68" s="13" t="s">
        <v>225</v>
      </c>
      <c r="C68" s="14" t="s">
        <v>226</v>
      </c>
      <c r="D68" s="15">
        <v>1</v>
      </c>
      <c r="E68" s="16">
        <v>2</v>
      </c>
      <c r="F68" s="15">
        <v>2</v>
      </c>
      <c r="G68" s="16">
        <v>1</v>
      </c>
      <c r="H68" s="15">
        <v>62</v>
      </c>
      <c r="I68" s="16"/>
      <c r="J68" s="15"/>
      <c r="K68" s="16"/>
      <c r="L68" s="15"/>
      <c r="M68" s="16"/>
      <c r="N68" s="15"/>
      <c r="O68" s="16"/>
      <c r="P68" s="15"/>
      <c r="Q68" s="16"/>
      <c r="R68" s="15"/>
      <c r="S68" s="16"/>
      <c r="T68" s="15"/>
      <c r="U68" s="16"/>
      <c r="V68" s="15"/>
      <c r="W68" s="16"/>
      <c r="X68" s="15"/>
      <c r="Y68" s="16"/>
      <c r="Z68" s="15"/>
      <c r="AA68" s="16"/>
      <c r="AB68" s="15"/>
      <c r="AC68" s="16"/>
      <c r="AD68" s="36">
        <f t="shared" si="3"/>
        <v>65</v>
      </c>
      <c r="AE68" s="37">
        <f t="shared" si="4"/>
        <v>3</v>
      </c>
      <c r="AF68" s="35">
        <v>2</v>
      </c>
    </row>
    <row r="69" spans="2:32" ht="11.85" customHeight="1" x14ac:dyDescent="0.3">
      <c r="B69" s="13"/>
      <c r="C69" s="14"/>
      <c r="D69" s="15"/>
      <c r="E69" s="16"/>
      <c r="F69" s="15"/>
      <c r="G69" s="16"/>
      <c r="H69" s="15"/>
      <c r="I69" s="16"/>
      <c r="J69" s="15"/>
      <c r="K69" s="16"/>
      <c r="L69" s="15"/>
      <c r="M69" s="16"/>
      <c r="N69" s="15"/>
      <c r="O69" s="16"/>
      <c r="P69" s="15"/>
      <c r="Q69" s="16"/>
      <c r="R69" s="15"/>
      <c r="S69" s="16"/>
      <c r="T69" s="15"/>
      <c r="U69" s="16"/>
      <c r="V69" s="15"/>
      <c r="W69" s="16"/>
      <c r="X69" s="15"/>
      <c r="Y69" s="16"/>
      <c r="Z69" s="15"/>
      <c r="AA69" s="16"/>
      <c r="AB69" s="15"/>
      <c r="AC69" s="16"/>
      <c r="AD69" s="36">
        <f t="shared" si="3"/>
        <v>0</v>
      </c>
      <c r="AE69" s="37">
        <f t="shared" si="4"/>
        <v>0</v>
      </c>
      <c r="AF69" s="35"/>
    </row>
    <row r="70" spans="2:32" ht="11.85" customHeight="1" thickBot="1" x14ac:dyDescent="0.35">
      <c r="B70" s="13"/>
      <c r="C70" s="14"/>
      <c r="D70" s="15"/>
      <c r="E70" s="16"/>
      <c r="F70" s="15"/>
      <c r="G70" s="16"/>
      <c r="H70" s="15"/>
      <c r="I70" s="16"/>
      <c r="J70" s="15"/>
      <c r="K70" s="16"/>
      <c r="L70" s="15"/>
      <c r="M70" s="16"/>
      <c r="N70" s="15"/>
      <c r="O70" s="16"/>
      <c r="P70" s="15"/>
      <c r="Q70" s="16"/>
      <c r="R70" s="15"/>
      <c r="S70" s="16"/>
      <c r="T70" s="15"/>
      <c r="U70" s="16"/>
      <c r="V70" s="15"/>
      <c r="W70" s="16"/>
      <c r="X70" s="15"/>
      <c r="Y70" s="16"/>
      <c r="Z70" s="15"/>
      <c r="AA70" s="16"/>
      <c r="AB70" s="15"/>
      <c r="AC70" s="16"/>
      <c r="AD70" s="36">
        <f t="shared" si="3"/>
        <v>0</v>
      </c>
      <c r="AE70" s="37">
        <f t="shared" si="4"/>
        <v>0</v>
      </c>
      <c r="AF70" s="35"/>
    </row>
    <row r="71" spans="2:32" ht="15" thickBot="1" x14ac:dyDescent="0.35">
      <c r="B71" s="19" t="s">
        <v>46</v>
      </c>
      <c r="C71" s="20"/>
      <c r="D71" s="21">
        <f>SUM(D6:D70)</f>
        <v>363</v>
      </c>
      <c r="E71" s="22">
        <f t="shared" ref="E71:AF71" si="7">SUM(E6:E70)</f>
        <v>1077.3500000000001</v>
      </c>
      <c r="F71" s="21">
        <f t="shared" si="7"/>
        <v>3</v>
      </c>
      <c r="G71" s="23">
        <f t="shared" si="7"/>
        <v>2</v>
      </c>
      <c r="H71" s="21">
        <f t="shared" si="7"/>
        <v>96</v>
      </c>
      <c r="I71" s="23">
        <f t="shared" si="7"/>
        <v>35.799999999999997</v>
      </c>
      <c r="J71" s="21">
        <f t="shared" si="7"/>
        <v>8</v>
      </c>
      <c r="K71" s="23">
        <f t="shared" si="7"/>
        <v>2.8</v>
      </c>
      <c r="L71" s="21">
        <f t="shared" si="7"/>
        <v>4</v>
      </c>
      <c r="M71" s="23">
        <f t="shared" si="7"/>
        <v>8.6</v>
      </c>
      <c r="N71" s="21">
        <f t="shared" si="7"/>
        <v>6</v>
      </c>
      <c r="O71" s="23">
        <f t="shared" si="7"/>
        <v>38.799999999999997</v>
      </c>
      <c r="P71" s="21">
        <f t="shared" si="7"/>
        <v>19</v>
      </c>
      <c r="Q71" s="23">
        <f t="shared" si="7"/>
        <v>57.6</v>
      </c>
      <c r="R71" s="21">
        <f t="shared" si="7"/>
        <v>11</v>
      </c>
      <c r="S71" s="23">
        <f t="shared" si="7"/>
        <v>38.1</v>
      </c>
      <c r="T71" s="21">
        <f t="shared" si="7"/>
        <v>14</v>
      </c>
      <c r="U71" s="23">
        <f t="shared" si="7"/>
        <v>100.73</v>
      </c>
      <c r="V71" s="21">
        <f t="shared" si="7"/>
        <v>1</v>
      </c>
      <c r="W71" s="23">
        <f t="shared" si="7"/>
        <v>1</v>
      </c>
      <c r="X71" s="21">
        <f t="shared" si="7"/>
        <v>2</v>
      </c>
      <c r="Y71" s="23">
        <f t="shared" si="7"/>
        <v>0.77</v>
      </c>
      <c r="Z71" s="21">
        <f t="shared" si="7"/>
        <v>31</v>
      </c>
      <c r="AA71" s="23">
        <f t="shared" si="7"/>
        <v>10.8</v>
      </c>
      <c r="AB71" s="21">
        <f t="shared" si="7"/>
        <v>59</v>
      </c>
      <c r="AC71" s="23">
        <f t="shared" si="7"/>
        <v>40</v>
      </c>
      <c r="AD71" s="41">
        <f t="shared" si="7"/>
        <v>613</v>
      </c>
      <c r="AE71" s="40">
        <f t="shared" si="7"/>
        <v>1402.63</v>
      </c>
      <c r="AF71" s="40">
        <f t="shared" si="7"/>
        <v>2165</v>
      </c>
    </row>
  </sheetData>
  <mergeCells count="18">
    <mergeCell ref="AF4:AF5"/>
    <mergeCell ref="V4:W4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D3:AE3"/>
    <mergeCell ref="X4:Y4"/>
    <mergeCell ref="Z4:AA4"/>
    <mergeCell ref="AB4:AC4"/>
    <mergeCell ref="AD4:AE4"/>
  </mergeCells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Spolu</vt:lpstr>
      <vt:lpstr>01-Zohor</vt:lpstr>
      <vt:lpstr>02-Vysoká</vt:lpstr>
      <vt:lpstr>03-Záhorská</vt:lpstr>
      <vt:lpstr>04-Kuchyňa</vt:lpstr>
      <vt:lpstr>05-Stupava</vt:lpstr>
      <vt:lpstr>06-Lozorno</vt:lpstr>
      <vt:lpstr>07-Malacky</vt:lpstr>
      <vt:lpstr>08-Štvrtok</vt:lpstr>
      <vt:lpstr>09-Jakubov</vt:lpstr>
      <vt:lpstr>Iné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matko</dc:creator>
  <cp:lastModifiedBy>Tomáš Bukovský</cp:lastModifiedBy>
  <cp:lastPrinted>2020-03-03T09:26:21Z</cp:lastPrinted>
  <dcterms:created xsi:type="dcterms:W3CDTF">2015-01-06T18:21:10Z</dcterms:created>
  <dcterms:modified xsi:type="dcterms:W3CDTF">2021-02-20T17:48:09Z</dcterms:modified>
</cp:coreProperties>
</file>